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ЕСЭ-ГГ_ИРК\ОППР\_02_ПЛАН 13-1 ИГЭС\План ремонтных затрат Ф. 13-1 2023\Закупки 2023г\КФ АП (№155 ПЗ). Окна МЗ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деф.вед.!$A$1:$L$102</definedName>
  </definedNames>
  <calcPr calcId="162913"/>
</workbook>
</file>

<file path=xl/calcChain.xml><?xml version="1.0" encoding="utf-8"?>
<calcChain xmlns="http://schemas.openxmlformats.org/spreadsheetml/2006/main">
  <c r="K51" i="2" l="1"/>
  <c r="K50" i="2"/>
  <c r="K49" i="2"/>
  <c r="K32" i="2"/>
  <c r="K18" i="2"/>
  <c r="I4" i="2" l="1"/>
</calcChain>
</file>

<file path=xl/sharedStrings.xml><?xml version="1.0" encoding="utf-8"?>
<sst xmlns="http://schemas.openxmlformats.org/spreadsheetml/2006/main" count="366" uniqueCount="149">
  <si>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</si>
  <si>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</si>
  <si>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</si>
  <si>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</si>
  <si>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</si>
  <si>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</si>
  <si>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</si>
  <si>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</si>
  <si>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</si>
  <si>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</si>
  <si>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</si>
  <si>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</si>
  <si>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</si>
  <si>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т</t>
  </si>
  <si>
    <t>1 т груза</t>
  </si>
  <si>
    <t>100 м2</t>
  </si>
  <si>
    <t>кг</t>
  </si>
  <si>
    <t>Ведомость объемов работ №1</t>
  </si>
  <si>
    <t>100 м</t>
  </si>
  <si>
    <t>шт</t>
  </si>
  <si>
    <t xml:space="preserve"> Здание гидростанции инв.№ТГ0001142. </t>
  </si>
  <si>
    <t>1</t>
  </si>
  <si>
    <t>2</t>
  </si>
  <si>
    <t>СОГЛАСОВАНО:</t>
  </si>
  <si>
    <t>УТВЕРЖДАЮ:</t>
  </si>
  <si>
    <t>Директор ООО "СЭК"</t>
  </si>
  <si>
    <t>Директор филиала ООО "ЕвроСибЭнерго-Гидрогенерация" Иркутская ГЭС</t>
  </si>
  <si>
    <t>___________________ О.В. Набеев</t>
  </si>
  <si>
    <t>___________________ В.А. Чеверда</t>
  </si>
  <si>
    <t>Главный инженер ИГЭС</t>
  </si>
  <si>
    <t>А.Н. Николаев</t>
  </si>
  <si>
    <t>Начальник УТОиР ЗиС ИГЭС</t>
  </si>
  <si>
    <t>Е.А. Кочкин</t>
  </si>
  <si>
    <t>Ветошь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</si>
  <si>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</si>
  <si>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</si>
  <si>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мусор</t>
  </si>
  <si>
    <t>3</t>
  </si>
  <si>
    <t>Строительный мусор</t>
  </si>
  <si>
    <t>Приготовление безусадочных, быстротвердеющих составов тиксотропного типа однокомпонентных: вручную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</si>
  <si>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</si>
  <si>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</si>
  <si>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</si>
  <si>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</si>
  <si>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</si>
  <si>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</si>
  <si>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</si>
  <si>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</si>
  <si>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</si>
  <si>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</si>
  <si>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</si>
  <si>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</si>
  <si>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</si>
  <si>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</si>
  <si>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</si>
  <si>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</si>
  <si>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</si>
  <si>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25</t>
  </si>
  <si>
    <t>26</t>
  </si>
  <si>
    <t>27</t>
  </si>
  <si>
    <t>28</t>
  </si>
  <si>
    <t>"_____"  __________________ 2023г.</t>
  </si>
  <si>
    <r>
      <t xml:space="preserve">на </t>
    </r>
    <r>
      <rPr>
        <b/>
        <u/>
        <sz val="12"/>
        <color theme="1"/>
        <rFont val="Times New Roman"/>
        <family val="1"/>
        <charset val="204"/>
      </rPr>
      <t>Ремонт окон машинного зала.</t>
    </r>
  </si>
  <si>
    <t>Раздел 1. IGS01UAA07UU010UU01 Ремонт окон машинного зала  (внутри оконного блока № 5)</t>
  </si>
  <si>
    <t>Отбивка штукатурки с поверхностей: стен и потолков кирпичных</t>
  </si>
  <si>
    <t>Сплошное выравнивание внутренних поверхностей (однослойное оштукатуривание) из сухих растворных смесей толщиной 20 мм: оконных и дверных откосов плоских</t>
  </si>
  <si>
    <t>Смеси сухие штукатурные декоративные, на цементной основе, для ручного нанесения, класс B7,5 (М100)</t>
  </si>
  <si>
    <t>Грунтовка укрепляющая, глубокого проникновения, быстросохнущая, паропроницаемая</t>
  </si>
  <si>
    <t>Окраска водно-дисперсионными акриловыми составами улучшенная: по штукатурке стен</t>
  </si>
  <si>
    <t>Шкурка шлифовальная двухслойная с зернистостью 40-25</t>
  </si>
  <si>
    <t>Шпатлевка водно-дисперсионная</t>
  </si>
  <si>
    <t>Краска универсальная, акриловая для внутренних и наружных работ</t>
  </si>
  <si>
    <t>Окраска водно-дисперсионными акриловыми составами улучшенная: по штукатурке потолков</t>
  </si>
  <si>
    <t>Разборка покрытий полов: цементных толщиной 30 мм</t>
  </si>
  <si>
    <t>Пленка полиэтиленовая, толщина 80 мкм</t>
  </si>
  <si>
    <t>Смеси сухие цементные для выравнивающих оснований пола, стяжек, толщина слоя 10-30 мм, класс B20 (М250), ручного нанесения</t>
  </si>
  <si>
    <t>Устройство боковой обмазочной изоляции стен, фундаментов ручным способом из сухих смесей: толщиной слоя 3 мм, усиленной армирующей сеткой</t>
  </si>
  <si>
    <t>Сетка стеклянная строительная СС-1</t>
  </si>
  <si>
    <t>Мапеластик (расход 1,7 кг на м2 при толщине слоя в 1 мм)</t>
  </si>
  <si>
    <t>Расчистка поверхностей шпателем, щетками от старых покрасок</t>
  </si>
  <si>
    <t>Обеспыливание поверхности</t>
  </si>
  <si>
    <t>Огрунтовка металлических поверхностей за один раз: грунтовкой АК-070</t>
  </si>
  <si>
    <t>Грунтовка АК-070</t>
  </si>
  <si>
    <t>Растворитель Р-5</t>
  </si>
  <si>
    <t>Окраска металлических огрунтованных поверхностей: эмалью ХВ-124</t>
  </si>
  <si>
    <t>З</t>
  </si>
  <si>
    <t>Эмаль ХВ-124, черная</t>
  </si>
  <si>
    <t>Растворитель Р-4</t>
  </si>
  <si>
    <t>Прочие работы</t>
  </si>
  <si>
    <t>31</t>
  </si>
  <si>
    <t>32</t>
  </si>
  <si>
    <t>Раздел 2. IGS01UAA07UU010UU01 Окраска окон машинного зала  (№8 - со стороны машзала)</t>
  </si>
  <si>
    <t>Установка и разборка внутренних трубчатых инвентарных лесов: при высоте помещений 12,5 м</t>
  </si>
  <si>
    <t>100 м2 горизонтальной проекции</t>
  </si>
  <si>
    <t>Детали деревянные лесов из пиломатериалов хвойных пород</t>
  </si>
  <si>
    <t>Детали стальных трубчатых лесов, укомплектованные пробками, крючками и хомутами, окрашенные</t>
  </si>
  <si>
    <t>Щиты настила, все толщины</t>
  </si>
  <si>
    <t>21</t>
  </si>
  <si>
    <t>22</t>
  </si>
  <si>
    <t>23</t>
  </si>
  <si>
    <t>24</t>
  </si>
  <si>
    <t>Установка и разборка наружных инвентарных лесов высотой до 16 м: трубчатых для прочих отделочных работ</t>
  </si>
  <si>
    <t>Ремонт и восстановление герметизации горизонтальных и вертикальных стыков стеновых панелей мастикой: вулканизирующейся тиоколовой или монтажной пеной</t>
  </si>
  <si>
    <t>пена монтажная Технониколь 70 PROFESSIONAL зимняя до 70 л</t>
  </si>
  <si>
    <t>29</t>
  </si>
  <si>
    <t>Смеси сухие ремонтные тиксотропные, класс B60 (М800), F300, W12, безусадочные, быстротвердеющие</t>
  </si>
  <si>
    <t>30</t>
  </si>
  <si>
    <t>Раздел 4. IGS01UAA07UU010UU01 Замена стекол в металлических оконных блоках</t>
  </si>
  <si>
    <t>Смена стекол толщиной 4-6 мм в металлических переплетах на штапиках: по эластичной прокладке при площади стекол свыше 0,25 до 0,5 м2</t>
  </si>
  <si>
    <t>Прокладки резиновые (пластина техническая прессованная)</t>
  </si>
  <si>
    <t>Стекло листовое площадью до 1,0 м2, 1 группы, толщиной 5 мм, марки: М1</t>
  </si>
  <si>
    <t>Смена стекол толщиной 4-6 мм в металлических переплетах на штапиках: по эластичной прокладке при площади стекол свыше 0,5 до 1,0 м2</t>
  </si>
  <si>
    <t>Объем=(1,150*1,395*9) / 100</t>
  </si>
  <si>
    <t>Поставка (заказчик/подрядчик)</t>
  </si>
  <si>
    <t>подрядчик</t>
  </si>
  <si>
    <r>
      <t xml:space="preserve">0,167
</t>
    </r>
    <r>
      <rPr>
        <i/>
        <sz val="8"/>
        <color rgb="FF000000"/>
        <rFont val="Times New Roman"/>
        <family val="1"/>
        <charset val="204"/>
      </rPr>
      <t>((0.5*13.7*2)+(0.5*6))/100</t>
    </r>
  </si>
  <si>
    <r>
      <t xml:space="preserve">0,03
</t>
    </r>
    <r>
      <rPr>
        <i/>
        <sz val="8"/>
        <color rgb="FF000000"/>
        <rFont val="Times New Roman"/>
        <family val="1"/>
        <charset val="204"/>
      </rPr>
      <t>(3/100)</t>
    </r>
  </si>
  <si>
    <r>
      <t xml:space="preserve">0,036
</t>
    </r>
    <r>
      <rPr>
        <i/>
        <sz val="8"/>
        <color rgb="FF000000"/>
        <rFont val="Times New Roman"/>
        <family val="1"/>
        <charset val="204"/>
      </rPr>
      <t>(0,6*6)/100</t>
    </r>
  </si>
  <si>
    <r>
      <t xml:space="preserve">0,050083
</t>
    </r>
    <r>
      <rPr>
        <i/>
        <sz val="8"/>
        <color rgb="FF000000"/>
        <rFont val="Times New Roman"/>
        <family val="1"/>
        <charset val="204"/>
      </rPr>
      <t>(1,150*0,335*13) / 100</t>
    </r>
  </si>
  <si>
    <r>
      <t xml:space="preserve">0,144383
</t>
    </r>
    <r>
      <rPr>
        <i/>
        <sz val="8"/>
        <color rgb="FF000000"/>
        <rFont val="Times New Roman"/>
        <family val="1"/>
        <charset val="204"/>
      </rPr>
      <t>(1,150*1,395*9) / 100</t>
    </r>
  </si>
  <si>
    <t>33</t>
  </si>
  <si>
    <t>Условия производства работ: 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ремонтно-строительных работ отсутствуют действующее технологическое или лабораторное оборудование, мебель и иные загромождающие помещения предметы.</t>
  </si>
  <si>
    <t>Начальник ОЭЦ ИГЭС</t>
  </si>
  <si>
    <t>В. П. Гаримыко</t>
  </si>
  <si>
    <r>
      <t>0,0396</t>
    </r>
    <r>
      <rPr>
        <sz val="8"/>
        <color rgb="FF000000"/>
        <rFont val="Times New Roman"/>
        <family val="1"/>
        <charset val="204"/>
      </rPr>
      <t xml:space="preserve">
</t>
    </r>
    <r>
      <rPr>
        <i/>
        <sz val="8"/>
        <color rgb="FF000000"/>
        <rFont val="Times New Roman"/>
        <family val="1"/>
        <charset val="204"/>
      </rPr>
      <t>(6*0,66) / 100</t>
    </r>
  </si>
  <si>
    <r>
      <t xml:space="preserve">0,0411
</t>
    </r>
    <r>
      <rPr>
        <i/>
        <sz val="8"/>
        <color rgb="FF000000"/>
        <rFont val="Times New Roman"/>
        <family val="1"/>
        <charset val="204"/>
      </rPr>
      <t>(13,7*0,15*2) / 100</t>
    </r>
  </si>
  <si>
    <t xml:space="preserve">   О.А. Борус</t>
  </si>
  <si>
    <t xml:space="preserve">Согласовано:  Служба ЗиС ООО "ЕвроСибЭнерго-Гидрогенерация"  подтверждает необходимость проведения данного вида  работ      
Вед.инженер службы ЗиС </t>
  </si>
  <si>
    <r>
      <t xml:space="preserve">119,79
</t>
    </r>
    <r>
      <rPr>
        <i/>
        <sz val="8"/>
        <color rgb="FF000000"/>
        <rFont val="Times New Roman"/>
        <family val="1"/>
        <charset val="204"/>
      </rPr>
      <t>229,23-109,44</t>
    </r>
  </si>
  <si>
    <t>Устройство стяжек: из быстротвердеющей смеси на цементной основе, толщиной 30 мм</t>
  </si>
  <si>
    <t>Раздел 3. IGS01UAA07UU010UU01 Окраска окон машинного зала  (№1 - со стороны кровли ЗРУ)</t>
  </si>
  <si>
    <t>Промывка поверхности, окрашенной масляными красками: окон и дверей</t>
  </si>
  <si>
    <r>
      <t xml:space="preserve">0,822
</t>
    </r>
    <r>
      <rPr>
        <i/>
        <sz val="8"/>
        <color rgb="FF000000"/>
        <rFont val="Arial"/>
        <family val="2"/>
        <charset val="204"/>
      </rPr>
      <t>(13,7*6) / 100</t>
    </r>
  </si>
  <si>
    <t>Мыло хозяйственное твердое 72%</t>
  </si>
  <si>
    <r>
      <t xml:space="preserve">0,21
</t>
    </r>
    <r>
      <rPr>
        <i/>
        <sz val="8"/>
        <color rgb="FF000000"/>
        <rFont val="Arial"/>
        <family val="2"/>
        <charset val="204"/>
      </rPr>
      <t>0,0411*100*0,05</t>
    </r>
  </si>
  <si>
    <r>
      <t xml:space="preserve">1,644
</t>
    </r>
    <r>
      <rPr>
        <i/>
        <sz val="8"/>
        <color rgb="FF000000"/>
        <rFont val="Times New Roman"/>
        <family val="1"/>
        <charset val="204"/>
      </rPr>
      <t>(13,7*6*2) / 100</t>
    </r>
  </si>
  <si>
    <r>
      <t xml:space="preserve">0,072
</t>
    </r>
    <r>
      <rPr>
        <i/>
        <sz val="8"/>
        <color rgb="FF000000"/>
        <rFont val="Times New Roman"/>
        <family val="1"/>
        <charset val="204"/>
      </rPr>
      <t>(6*1,2) / 100</t>
    </r>
  </si>
  <si>
    <r>
      <t xml:space="preserve">0,822
</t>
    </r>
    <r>
      <rPr>
        <i/>
        <sz val="8"/>
        <color rgb="FF000000"/>
        <rFont val="Times New Roman"/>
        <family val="1"/>
        <charset val="204"/>
      </rPr>
      <t>(6*13.7) / 100</t>
    </r>
  </si>
  <si>
    <t>Нанесение безусадочных, быстротвердеющих составов тиксотропного типа вручную в один слой, толщина слоя 50 мм, на поверхности бетонных и железобетонных конструкций: вертикальные</t>
  </si>
  <si>
    <r>
      <t xml:space="preserve">0,3
</t>
    </r>
    <r>
      <rPr>
        <i/>
        <sz val="8"/>
        <color rgb="FF000000"/>
        <rFont val="Times New Roman"/>
        <family val="1"/>
        <charset val="204"/>
      </rPr>
      <t>(6*5) / 100</t>
    </r>
  </si>
  <si>
    <t>Размещение строительного мусора на полигоне (талоны на полигон ТБО  АО "САХ" г. Иркутск.</t>
  </si>
  <si>
    <t>тн</t>
  </si>
  <si>
    <t>34</t>
  </si>
  <si>
    <t>35</t>
  </si>
  <si>
    <t>38</t>
  </si>
  <si>
    <t>39</t>
  </si>
  <si>
    <t>40</t>
  </si>
  <si>
    <t>41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</si>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</sst>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"/>
    <numFmt numFmtId="166" formatCode="0.00000"/>
    <numFmt numFmtId="167" formatCode="0.000000"/>
    <numFmt numFmtId="168" formatCode="0.0000"/>
    <numFmt numFmtId="169" formatCode="0.0000000"/>
  </numFmts>
  <fonts count="2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14" fillId="0" borderId="0"/>
    <xf numFmtId="0" fontId="5" fillId="0" borderId="0"/>
  </cellStyleXfs>
  <cellXfs count="109">
    <xf numFmtId="0" fontId="0" fillId="0" borderId="0" xfId="0"/>
    <xf numFmtId="0" fontId="1" fillId="0" borderId="0" xfId="0" applyFont="1" applyFill="1"/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7" fillId="0" borderId="0" xfId="0" applyFont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49" fontId="11" fillId="0" borderId="1" xfId="2" applyNumberFormat="1" applyFont="1" applyFill="1" applyBorder="1" applyAlignment="1" applyProtection="1">
      <alignment horizontal="left" vertical="top" wrapText="1"/>
    </xf>
    <xf numFmtId="0" fontId="11" fillId="0" borderId="1" xfId="2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/>
    <xf numFmtId="0" fontId="1" fillId="0" borderId="0" xfId="0" applyFont="1" applyFill="1" applyAlignment="1"/>
    <xf numFmtId="0" fontId="1" fillId="0" borderId="0" xfId="0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horizontal="right" vertical="top" wrapText="1"/>
    </xf>
    <xf numFmtId="166" fontId="11" fillId="0" borderId="1" xfId="2" applyNumberFormat="1" applyFont="1" applyFill="1" applyBorder="1" applyAlignment="1" applyProtection="1">
      <alignment horizontal="center" vertical="top" wrapText="1"/>
    </xf>
    <xf numFmtId="167" fontId="11" fillId="0" borderId="1" xfId="2" applyNumberFormat="1" applyFont="1" applyFill="1" applyBorder="1" applyAlignment="1" applyProtection="1">
      <alignment horizontal="center" vertical="top" wrapText="1"/>
    </xf>
    <xf numFmtId="165" fontId="11" fillId="0" borderId="1" xfId="2" applyNumberFormat="1" applyFont="1" applyFill="1" applyBorder="1" applyAlignment="1" applyProtection="1">
      <alignment horizontal="center" vertical="top" wrapText="1"/>
    </xf>
    <xf numFmtId="0" fontId="9" fillId="0" borderId="1" xfId="2" applyNumberFormat="1" applyFont="1" applyFill="1" applyBorder="1" applyAlignment="1" applyProtection="1">
      <alignment vertical="center"/>
    </xf>
    <xf numFmtId="169" fontId="11" fillId="0" borderId="1" xfId="2" applyNumberFormat="1" applyFont="1" applyFill="1" applyBorder="1" applyAlignment="1" applyProtection="1">
      <alignment horizontal="center" vertical="top" wrapText="1"/>
    </xf>
    <xf numFmtId="0" fontId="11" fillId="0" borderId="1" xfId="2" applyNumberFormat="1" applyFont="1" applyFill="1" applyBorder="1" applyAlignment="1" applyProtection="1">
      <alignment vertical="center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vertical="top" wrapText="1"/>
    </xf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 vertical="top"/>
    </xf>
    <xf numFmtId="0" fontId="17" fillId="0" borderId="0" xfId="0" applyFont="1"/>
    <xf numFmtId="0" fontId="17" fillId="0" borderId="0" xfId="0" applyFont="1" applyAlignment="1">
      <alignment horizontal="left"/>
    </xf>
    <xf numFmtId="0" fontId="17" fillId="0" borderId="0" xfId="0" applyFont="1" applyAlignment="1"/>
    <xf numFmtId="0" fontId="6" fillId="0" borderId="11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1" fillId="0" borderId="14" xfId="0" applyFont="1" applyFill="1" applyBorder="1"/>
    <xf numFmtId="0" fontId="1" fillId="0" borderId="14" xfId="0" applyFont="1" applyFill="1" applyBorder="1" applyAlignment="1">
      <alignment vertical="top"/>
    </xf>
    <xf numFmtId="0" fontId="11" fillId="0" borderId="13" xfId="2" applyNumberFormat="1" applyFont="1" applyFill="1" applyBorder="1" applyAlignment="1" applyProtection="1">
      <alignment vertical="center"/>
    </xf>
    <xf numFmtId="0" fontId="9" fillId="0" borderId="13" xfId="2" applyNumberFormat="1" applyFont="1" applyFill="1" applyBorder="1" applyAlignment="1" applyProtection="1">
      <alignment vertical="center"/>
    </xf>
    <xf numFmtId="49" fontId="11" fillId="0" borderId="15" xfId="2" applyNumberFormat="1" applyFont="1" applyFill="1" applyBorder="1" applyAlignment="1" applyProtection="1">
      <alignment horizontal="center" vertical="top" wrapText="1"/>
    </xf>
    <xf numFmtId="49" fontId="11" fillId="0" borderId="16" xfId="2" applyNumberFormat="1" applyFont="1" applyFill="1" applyBorder="1" applyAlignment="1" applyProtection="1">
      <alignment horizontal="center" vertical="top" wrapText="1"/>
    </xf>
    <xf numFmtId="168" fontId="11" fillId="0" borderId="16" xfId="2" applyNumberFormat="1" applyFont="1" applyFill="1" applyBorder="1" applyAlignment="1" applyProtection="1">
      <alignment horizontal="center" vertical="top" wrapText="1"/>
    </xf>
    <xf numFmtId="0" fontId="1" fillId="0" borderId="16" xfId="0" applyFont="1" applyFill="1" applyBorder="1"/>
    <xf numFmtId="0" fontId="1" fillId="0" borderId="17" xfId="0" applyFont="1" applyFill="1" applyBorder="1"/>
    <xf numFmtId="49" fontId="18" fillId="0" borderId="1" xfId="3" applyNumberFormat="1" applyFont="1" applyFill="1" applyBorder="1" applyAlignment="1" applyProtection="1">
      <alignment horizontal="left" vertical="top" wrapText="1"/>
    </xf>
    <xf numFmtId="49" fontId="18" fillId="0" borderId="1" xfId="3" applyNumberFormat="1" applyFont="1" applyFill="1" applyBorder="1" applyAlignment="1" applyProtection="1">
      <alignment horizontal="center" vertical="top" wrapText="1"/>
    </xf>
    <xf numFmtId="168" fontId="18" fillId="0" borderId="1" xfId="3" applyNumberFormat="1" applyFont="1" applyFill="1" applyBorder="1" applyAlignment="1" applyProtection="1">
      <alignment horizontal="center" vertical="top" wrapText="1"/>
    </xf>
    <xf numFmtId="0" fontId="11" fillId="0" borderId="1" xfId="2" applyNumberFormat="1" applyFont="1" applyFill="1" applyBorder="1" applyAlignment="1" applyProtection="1">
      <alignment horizontal="left" vertical="top" wrapText="1"/>
    </xf>
    <xf numFmtId="49" fontId="11" fillId="0" borderId="1" xfId="2" applyNumberFormat="1" applyFont="1" applyFill="1" applyBorder="1" applyAlignment="1" applyProtection="1">
      <alignment horizontal="center" vertical="top" wrapText="1"/>
    </xf>
    <xf numFmtId="168" fontId="11" fillId="0" borderId="1" xfId="2" applyNumberFormat="1" applyFont="1" applyFill="1" applyBorder="1" applyAlignment="1" applyProtection="1">
      <alignment horizontal="center" vertical="top" wrapText="1"/>
    </xf>
    <xf numFmtId="49" fontId="11" fillId="0" borderId="13" xfId="2" applyNumberFormat="1" applyFont="1" applyFill="1" applyBorder="1" applyAlignment="1" applyProtection="1">
      <alignment horizontal="center" vertical="top" wrapText="1"/>
    </xf>
    <xf numFmtId="164" fontId="11" fillId="0" borderId="1" xfId="2" applyNumberFormat="1" applyFont="1" applyFill="1" applyBorder="1" applyAlignment="1" applyProtection="1">
      <alignment horizontal="center" vertical="top" wrapText="1"/>
    </xf>
    <xf numFmtId="2" fontId="11" fillId="0" borderId="1" xfId="2" applyNumberFormat="1" applyFont="1" applyFill="1" applyBorder="1" applyAlignment="1" applyProtection="1">
      <alignment horizontal="center" vertical="top" wrapText="1"/>
    </xf>
    <xf numFmtId="0" fontId="11" fillId="0" borderId="1" xfId="2" applyNumberFormat="1" applyFont="1" applyFill="1" applyBorder="1" applyAlignment="1" applyProtection="1">
      <alignment horizontal="left" vertical="top" wrapText="1"/>
    </xf>
    <xf numFmtId="49" fontId="11" fillId="0" borderId="1" xfId="2" applyNumberFormat="1" applyFont="1" applyFill="1" applyBorder="1" applyAlignment="1" applyProtection="1">
      <alignment horizontal="center" vertical="top" wrapText="1"/>
    </xf>
    <xf numFmtId="164" fontId="11" fillId="0" borderId="1" xfId="2" applyNumberFormat="1" applyFont="1" applyFill="1" applyBorder="1" applyAlignment="1" applyProtection="1">
      <alignment horizontal="center" vertical="top" wrapText="1"/>
    </xf>
    <xf numFmtId="0" fontId="16" fillId="0" borderId="0" xfId="0" applyFont="1" applyAlignment="1">
      <alignment horizontal="left" wrapText="1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17" fillId="0" borderId="0" xfId="0" applyFont="1" applyAlignment="1">
      <alignment horizontal="left" vertical="top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9" fillId="0" borderId="10" xfId="2" applyNumberFormat="1" applyFont="1" applyFill="1" applyBorder="1" applyAlignment="1" applyProtection="1">
      <alignment horizontal="left" vertical="center" wrapText="1"/>
    </xf>
    <xf numFmtId="0" fontId="9" fillId="0" borderId="11" xfId="2" applyNumberFormat="1" applyFont="1" applyFill="1" applyBorder="1" applyAlignment="1" applyProtection="1">
      <alignment horizontal="left" vertical="center" wrapText="1"/>
    </xf>
    <xf numFmtId="0" fontId="11" fillId="0" borderId="13" xfId="2" applyNumberFormat="1" applyFont="1" applyFill="1" applyBorder="1" applyAlignment="1" applyProtection="1">
      <alignment horizontal="left" vertical="center" wrapText="1"/>
    </xf>
    <xf numFmtId="0" fontId="11" fillId="0" borderId="1" xfId="2" applyNumberFormat="1" applyFont="1" applyFill="1" applyBorder="1" applyAlignment="1" applyProtection="1">
      <alignment horizontal="left" vertical="center" wrapText="1"/>
    </xf>
    <xf numFmtId="168" fontId="11" fillId="0" borderId="1" xfId="2" applyNumberFormat="1" applyFont="1" applyFill="1" applyBorder="1" applyAlignment="1" applyProtection="1">
      <alignment horizontal="center" vertical="top" wrapText="1"/>
    </xf>
    <xf numFmtId="49" fontId="11" fillId="0" borderId="13" xfId="2" applyNumberFormat="1" applyFont="1" applyFill="1" applyBorder="1" applyAlignment="1" applyProtection="1">
      <alignment horizontal="center" vertical="top" wrapText="1"/>
    </xf>
    <xf numFmtId="49" fontId="9" fillId="0" borderId="1" xfId="2" applyNumberFormat="1" applyFont="1" applyFill="1" applyBorder="1" applyAlignment="1" applyProtection="1">
      <alignment horizontal="center" vertical="center" wrapText="1"/>
    </xf>
    <xf numFmtId="2" fontId="11" fillId="0" borderId="1" xfId="2" applyNumberFormat="1" applyFont="1" applyFill="1" applyBorder="1" applyAlignment="1" applyProtection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167" fontId="20" fillId="0" borderId="1" xfId="2" applyNumberFormat="1" applyFont="1" applyFill="1" applyBorder="1" applyAlignment="1" applyProtection="1">
      <alignment horizontal="center" vertical="top" wrapText="1"/>
    </xf>
    <xf numFmtId="166" fontId="20" fillId="0" borderId="1" xfId="2" applyNumberFormat="1" applyFont="1" applyFill="1" applyBorder="1" applyAlignment="1" applyProtection="1">
      <alignment horizontal="center" vertical="top" wrapText="1"/>
    </xf>
    <xf numFmtId="168" fontId="20" fillId="0" borderId="1" xfId="2" applyNumberFormat="1" applyFont="1" applyFill="1" applyBorder="1" applyAlignment="1" applyProtection="1">
      <alignment horizontal="center" vertical="top" wrapText="1"/>
    </xf>
    <xf numFmtId="2" fontId="20" fillId="0" borderId="1" xfId="2" applyNumberFormat="1" applyFont="1" applyFill="1" applyBorder="1" applyAlignment="1" applyProtection="1">
      <alignment horizontal="center" vertical="top" wrapText="1"/>
    </xf>
    <xf numFmtId="0" fontId="11" fillId="0" borderId="13" xfId="2" applyNumberFormat="1" applyFont="1" applyFill="1" applyBorder="1" applyAlignment="1" applyProtection="1">
      <alignment horizontal="center" vertical="top"/>
    </xf>
    <xf numFmtId="0" fontId="11" fillId="0" borderId="16" xfId="2" applyNumberFormat="1" applyFont="1" applyFill="1" applyBorder="1" applyAlignment="1" applyProtection="1">
      <alignment horizontal="left" vertical="top" wrapText="1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tabSelected="1" view="pageBreakPreview" topLeftCell="A92" zoomScaleNormal="100" zoomScaleSheetLayoutView="100" workbookViewId="0">
      <selection activeCell="C86" sqref="C86:C88"/>
    </sheetView>
  </sheetViews>
  <sheetFormatPr defaultColWidth="9.140625" defaultRowHeight="12.75" outlineLevelCol="1" x14ac:dyDescent="0.2"/>
  <cols>
    <col min="1" max="1" width="5.5703125" style="10" customWidth="1"/>
    <col min="2" max="2" width="28.5703125" style="10" customWidth="1"/>
    <col min="3" max="3" width="8.7109375" style="10" customWidth="1"/>
    <col min="4" max="4" width="15.140625" style="10" customWidth="1"/>
    <col min="5" max="5" width="13.140625" style="10" customWidth="1" outlineLevel="1"/>
    <col min="6" max="7" width="9.140625" style="10" customWidth="1" outlineLevel="1"/>
    <col min="8" max="8" width="14.7109375" style="10" customWidth="1" outlineLevel="1"/>
    <col min="9" max="9" width="22.7109375" style="11" customWidth="1"/>
    <col min="10" max="10" width="9.140625" style="11"/>
    <col min="11" max="11" width="10" style="11" bestFit="1" customWidth="1"/>
    <col min="12" max="12" width="9.85546875" style="1" customWidth="1"/>
    <col min="13" max="16384" width="9.140625" style="10"/>
  </cols>
  <sheetData>
    <row r="1" spans="1:12" s="48" customFormat="1" ht="15" x14ac:dyDescent="0.25">
      <c r="A1" s="46" t="s">
        <v>23</v>
      </c>
      <c r="B1" s="47"/>
      <c r="C1" s="47"/>
      <c r="I1" s="49" t="s">
        <v>24</v>
      </c>
    </row>
    <row r="2" spans="1:12" s="50" customFormat="1" ht="35.25" customHeight="1" x14ac:dyDescent="0.25">
      <c r="A2" s="80" t="s">
        <v>25</v>
      </c>
      <c r="B2" s="80"/>
      <c r="C2" s="80"/>
      <c r="I2" s="77" t="s">
        <v>26</v>
      </c>
      <c r="J2" s="77"/>
      <c r="K2" s="77"/>
      <c r="L2" s="77"/>
    </row>
    <row r="3" spans="1:12" s="48" customFormat="1" ht="34.15" customHeight="1" x14ac:dyDescent="0.25">
      <c r="A3" s="74" t="s">
        <v>27</v>
      </c>
      <c r="B3" s="74"/>
      <c r="C3" s="74"/>
      <c r="I3" s="49" t="s">
        <v>28</v>
      </c>
    </row>
    <row r="4" spans="1:12" s="48" customFormat="1" ht="20.45" customHeight="1" x14ac:dyDescent="0.25">
      <c r="A4" s="46" t="s">
        <v>61</v>
      </c>
      <c r="B4" s="47"/>
      <c r="C4" s="47"/>
      <c r="I4" s="49" t="str">
        <f>A4</f>
        <v>"_____"  __________________ 2023г.</v>
      </c>
    </row>
    <row r="5" spans="1:12" s="1" customFormat="1" ht="23.25" customHeight="1" x14ac:dyDescent="0.2">
      <c r="A5" s="22"/>
      <c r="B5" s="23"/>
      <c r="C5" s="24"/>
      <c r="D5" s="25"/>
      <c r="F5" s="21"/>
      <c r="G5" s="17"/>
      <c r="H5" s="18"/>
    </row>
    <row r="6" spans="1:12" s="1" customFormat="1" ht="18.75" x14ac:dyDescent="0.3">
      <c r="A6" s="81" t="s">
        <v>17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</row>
    <row r="7" spans="1:12" s="1" customFormat="1" ht="11.25" customHeight="1" x14ac:dyDescent="0.2">
      <c r="A7" s="21"/>
      <c r="B7" s="21"/>
      <c r="C7" s="21"/>
      <c r="D7" s="21"/>
      <c r="E7" s="21"/>
      <c r="F7" s="21"/>
      <c r="G7" s="17"/>
      <c r="H7" s="17"/>
      <c r="I7" s="21"/>
      <c r="J7" s="21"/>
      <c r="K7" s="21"/>
      <c r="L7" s="21"/>
    </row>
    <row r="8" spans="1:12" s="1" customFormat="1" ht="13.5" x14ac:dyDescent="0.25">
      <c r="A8" s="82" t="s">
        <v>62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</row>
    <row r="9" spans="1:12" s="1" customFormat="1" x14ac:dyDescent="0.2">
      <c r="A9" s="85" t="s">
        <v>4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2" s="1" customFormat="1" ht="15.75" x14ac:dyDescent="0.25">
      <c r="A10" s="86" t="s">
        <v>20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</row>
    <row r="11" spans="1:12" s="1" customFormat="1" x14ac:dyDescent="0.2">
      <c r="A11" s="79" t="s">
        <v>5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2" ht="11.25" customHeight="1" thickBot="1" x14ac:dyDescent="0.25">
      <c r="A12" s="12"/>
      <c r="B12" s="12"/>
      <c r="C12" s="12"/>
      <c r="D12" s="12"/>
      <c r="E12" s="12"/>
      <c r="F12" s="12"/>
      <c r="G12" s="26"/>
      <c r="H12" s="26"/>
      <c r="I12" s="27"/>
      <c r="J12" s="27"/>
      <c r="K12" s="27"/>
      <c r="L12" s="21"/>
    </row>
    <row r="13" spans="1:12" ht="13.5" thickBot="1" x14ac:dyDescent="0.25">
      <c r="A13" s="90" t="s">
        <v>6</v>
      </c>
      <c r="B13" s="90" t="s">
        <v>7</v>
      </c>
      <c r="C13" s="87" t="s">
        <v>8</v>
      </c>
      <c r="D13" s="89"/>
      <c r="E13" s="87" t="s">
        <v>9</v>
      </c>
      <c r="F13" s="88"/>
      <c r="G13" s="88"/>
      <c r="H13" s="89"/>
      <c r="I13" s="87" t="s">
        <v>10</v>
      </c>
      <c r="J13" s="88"/>
      <c r="K13" s="88"/>
      <c r="L13" s="89"/>
    </row>
    <row r="14" spans="1:12" ht="68.25" customHeight="1" thickBot="1" x14ac:dyDescent="0.25">
      <c r="A14" s="91"/>
      <c r="B14" s="91"/>
      <c r="C14" s="2" t="s">
        <v>1</v>
      </c>
      <c r="D14" s="3" t="s">
        <v>11</v>
      </c>
      <c r="E14" s="2" t="s">
        <v>0</v>
      </c>
      <c r="F14" s="3" t="s">
        <v>1</v>
      </c>
      <c r="G14" s="4" t="s">
        <v>11</v>
      </c>
      <c r="H14" s="28" t="s">
        <v>12</v>
      </c>
      <c r="I14" s="13" t="s">
        <v>0</v>
      </c>
      <c r="J14" s="14" t="s">
        <v>1</v>
      </c>
      <c r="K14" s="13" t="s">
        <v>11</v>
      </c>
      <c r="L14" s="3" t="s">
        <v>113</v>
      </c>
    </row>
    <row r="15" spans="1:12" ht="13.5" thickBot="1" x14ac:dyDescent="0.25">
      <c r="A15" s="5">
        <v>1</v>
      </c>
      <c r="B15" s="6">
        <v>2</v>
      </c>
      <c r="C15" s="5">
        <v>3</v>
      </c>
      <c r="D15" s="6">
        <v>4</v>
      </c>
      <c r="E15" s="5">
        <v>5</v>
      </c>
      <c r="F15" s="6">
        <v>6</v>
      </c>
      <c r="G15" s="7">
        <v>7</v>
      </c>
      <c r="H15" s="8">
        <v>8</v>
      </c>
      <c r="I15" s="15">
        <v>9</v>
      </c>
      <c r="J15" s="16">
        <v>10</v>
      </c>
      <c r="K15" s="15">
        <v>11</v>
      </c>
      <c r="L15" s="9">
        <v>12</v>
      </c>
    </row>
    <row r="16" spans="1:12" x14ac:dyDescent="0.2">
      <c r="A16" s="93" t="s">
        <v>63</v>
      </c>
      <c r="B16" s="94"/>
      <c r="C16" s="94"/>
      <c r="D16" s="94"/>
      <c r="E16" s="51"/>
      <c r="F16" s="51"/>
      <c r="G16" s="51"/>
      <c r="H16" s="51"/>
      <c r="I16" s="51"/>
      <c r="J16" s="51"/>
      <c r="K16" s="51"/>
      <c r="L16" s="52"/>
    </row>
    <row r="17" spans="1:12" ht="41.25" customHeight="1" x14ac:dyDescent="0.2">
      <c r="A17" s="68" t="s">
        <v>21</v>
      </c>
      <c r="B17" s="65" t="s">
        <v>64</v>
      </c>
      <c r="C17" s="66" t="s">
        <v>15</v>
      </c>
      <c r="D17" s="69" t="s">
        <v>115</v>
      </c>
      <c r="E17" s="34" t="s">
        <v>38</v>
      </c>
      <c r="F17" s="35" t="s">
        <v>13</v>
      </c>
      <c r="G17" s="36">
        <v>0.76819999999999999</v>
      </c>
      <c r="H17" s="37" t="s">
        <v>36</v>
      </c>
      <c r="I17" s="20"/>
      <c r="J17" s="20"/>
      <c r="K17" s="20"/>
      <c r="L17" s="53"/>
    </row>
    <row r="18" spans="1:12" ht="70.5" customHeight="1" x14ac:dyDescent="0.2">
      <c r="A18" s="98" t="s">
        <v>22</v>
      </c>
      <c r="B18" s="71" t="s">
        <v>65</v>
      </c>
      <c r="C18" s="72" t="s">
        <v>15</v>
      </c>
      <c r="D18" s="73">
        <v>0.16700000000000001</v>
      </c>
      <c r="E18" s="102"/>
      <c r="F18" s="102"/>
      <c r="G18" s="102"/>
      <c r="H18" s="102"/>
      <c r="I18" s="65" t="s">
        <v>66</v>
      </c>
      <c r="J18" s="66" t="s">
        <v>16</v>
      </c>
      <c r="K18" s="70">
        <f>205.41+205.41</f>
        <v>410.82</v>
      </c>
      <c r="L18" s="54" t="s">
        <v>114</v>
      </c>
    </row>
    <row r="19" spans="1:12" ht="57.75" customHeight="1" x14ac:dyDescent="0.2">
      <c r="A19" s="98"/>
      <c r="B19" s="71"/>
      <c r="C19" s="72"/>
      <c r="D19" s="73"/>
      <c r="E19" s="102"/>
      <c r="F19" s="102"/>
      <c r="G19" s="102"/>
      <c r="H19" s="102"/>
      <c r="I19" s="65" t="s">
        <v>67</v>
      </c>
      <c r="J19" s="66" t="s">
        <v>16</v>
      </c>
      <c r="K19" s="70">
        <v>2.73</v>
      </c>
      <c r="L19" s="54" t="s">
        <v>114</v>
      </c>
    </row>
    <row r="20" spans="1:12" ht="44.25" customHeight="1" x14ac:dyDescent="0.2">
      <c r="A20" s="98" t="s">
        <v>37</v>
      </c>
      <c r="B20" s="71" t="s">
        <v>68</v>
      </c>
      <c r="C20" s="72" t="s">
        <v>15</v>
      </c>
      <c r="D20" s="73">
        <v>0.13700000000000001</v>
      </c>
      <c r="E20" s="99"/>
      <c r="F20" s="99"/>
      <c r="G20" s="99"/>
      <c r="H20" s="99"/>
      <c r="I20" s="29" t="s">
        <v>69</v>
      </c>
      <c r="J20" s="66" t="s">
        <v>3</v>
      </c>
      <c r="K20" s="38">
        <v>0.11508</v>
      </c>
      <c r="L20" s="54" t="s">
        <v>114</v>
      </c>
    </row>
    <row r="21" spans="1:12" x14ac:dyDescent="0.2">
      <c r="A21" s="98"/>
      <c r="B21" s="71"/>
      <c r="C21" s="72"/>
      <c r="D21" s="73"/>
      <c r="E21" s="99"/>
      <c r="F21" s="99"/>
      <c r="G21" s="99"/>
      <c r="H21" s="99"/>
      <c r="I21" s="29" t="s">
        <v>33</v>
      </c>
      <c r="J21" s="66" t="s">
        <v>16</v>
      </c>
      <c r="K21" s="38">
        <v>4.2470000000000001E-2</v>
      </c>
      <c r="L21" s="54" t="s">
        <v>114</v>
      </c>
    </row>
    <row r="22" spans="1:12" ht="25.5" x14ac:dyDescent="0.2">
      <c r="A22" s="98"/>
      <c r="B22" s="71"/>
      <c r="C22" s="72"/>
      <c r="D22" s="73"/>
      <c r="E22" s="99"/>
      <c r="F22" s="99"/>
      <c r="G22" s="99"/>
      <c r="H22" s="99"/>
      <c r="I22" s="29" t="s">
        <v>70</v>
      </c>
      <c r="J22" s="66" t="s">
        <v>13</v>
      </c>
      <c r="K22" s="39">
        <v>6.9870000000000002E-3</v>
      </c>
      <c r="L22" s="54" t="s">
        <v>114</v>
      </c>
    </row>
    <row r="23" spans="1:12" ht="42" customHeight="1" x14ac:dyDescent="0.2">
      <c r="A23" s="98"/>
      <c r="B23" s="71"/>
      <c r="C23" s="72"/>
      <c r="D23" s="73"/>
      <c r="E23" s="99"/>
      <c r="F23" s="99"/>
      <c r="G23" s="99"/>
      <c r="H23" s="99"/>
      <c r="I23" s="65" t="s">
        <v>71</v>
      </c>
      <c r="J23" s="66" t="s">
        <v>13</v>
      </c>
      <c r="K23" s="38">
        <v>4.1099999999999999E-3</v>
      </c>
      <c r="L23" s="54" t="s">
        <v>114</v>
      </c>
    </row>
    <row r="24" spans="1:12" ht="57.75" customHeight="1" x14ac:dyDescent="0.2">
      <c r="A24" s="98"/>
      <c r="B24" s="71"/>
      <c r="C24" s="72"/>
      <c r="D24" s="73"/>
      <c r="E24" s="99"/>
      <c r="F24" s="99"/>
      <c r="G24" s="99"/>
      <c r="H24" s="99"/>
      <c r="I24" s="65" t="s">
        <v>67</v>
      </c>
      <c r="J24" s="66" t="s">
        <v>16</v>
      </c>
      <c r="K24" s="70">
        <v>2.74</v>
      </c>
      <c r="L24" s="54" t="s">
        <v>114</v>
      </c>
    </row>
    <row r="25" spans="1:12" ht="40.5" customHeight="1" x14ac:dyDescent="0.2">
      <c r="A25" s="98" t="s">
        <v>40</v>
      </c>
      <c r="B25" s="71" t="s">
        <v>72</v>
      </c>
      <c r="C25" s="72" t="s">
        <v>15</v>
      </c>
      <c r="D25" s="73" t="s">
        <v>116</v>
      </c>
      <c r="E25" s="99"/>
      <c r="F25" s="99"/>
      <c r="G25" s="99"/>
      <c r="H25" s="99"/>
      <c r="I25" s="29" t="s">
        <v>69</v>
      </c>
      <c r="J25" s="66" t="s">
        <v>3</v>
      </c>
      <c r="K25" s="67">
        <v>2.52E-2</v>
      </c>
      <c r="L25" s="54" t="s">
        <v>114</v>
      </c>
    </row>
    <row r="26" spans="1:12" x14ac:dyDescent="0.2">
      <c r="A26" s="98"/>
      <c r="B26" s="71"/>
      <c r="C26" s="72"/>
      <c r="D26" s="73"/>
      <c r="E26" s="99"/>
      <c r="F26" s="99"/>
      <c r="G26" s="99"/>
      <c r="H26" s="99"/>
      <c r="I26" s="29" t="s">
        <v>33</v>
      </c>
      <c r="J26" s="66" t="s">
        <v>16</v>
      </c>
      <c r="K26" s="67">
        <v>9.2999999999999992E-3</v>
      </c>
      <c r="L26" s="54" t="s">
        <v>114</v>
      </c>
    </row>
    <row r="27" spans="1:12" ht="25.5" x14ac:dyDescent="0.2">
      <c r="A27" s="98"/>
      <c r="B27" s="71"/>
      <c r="C27" s="72"/>
      <c r="D27" s="73"/>
      <c r="E27" s="99"/>
      <c r="F27" s="99"/>
      <c r="G27" s="99"/>
      <c r="H27" s="99"/>
      <c r="I27" s="29" t="s">
        <v>70</v>
      </c>
      <c r="J27" s="66" t="s">
        <v>13</v>
      </c>
      <c r="K27" s="38">
        <v>1.65E-3</v>
      </c>
      <c r="L27" s="54" t="s">
        <v>114</v>
      </c>
    </row>
    <row r="28" spans="1:12" ht="43.5" customHeight="1" x14ac:dyDescent="0.2">
      <c r="A28" s="98"/>
      <c r="B28" s="71"/>
      <c r="C28" s="72"/>
      <c r="D28" s="73"/>
      <c r="E28" s="99"/>
      <c r="F28" s="99"/>
      <c r="G28" s="99"/>
      <c r="H28" s="99"/>
      <c r="I28" s="65" t="s">
        <v>71</v>
      </c>
      <c r="J28" s="66" t="s">
        <v>13</v>
      </c>
      <c r="K28" s="38">
        <v>9.8999999999999999E-4</v>
      </c>
      <c r="L28" s="54" t="s">
        <v>114</v>
      </c>
    </row>
    <row r="29" spans="1:12" ht="57" customHeight="1" x14ac:dyDescent="0.2">
      <c r="A29" s="98"/>
      <c r="B29" s="71"/>
      <c r="C29" s="72"/>
      <c r="D29" s="73"/>
      <c r="E29" s="99"/>
      <c r="F29" s="99"/>
      <c r="G29" s="99"/>
      <c r="H29" s="99"/>
      <c r="I29" s="65" t="s">
        <v>67</v>
      </c>
      <c r="J29" s="66" t="s">
        <v>16</v>
      </c>
      <c r="K29" s="70">
        <v>0.66</v>
      </c>
      <c r="L29" s="54" t="s">
        <v>114</v>
      </c>
    </row>
    <row r="30" spans="1:12" ht="25.5" x14ac:dyDescent="0.2">
      <c r="A30" s="68" t="s">
        <v>41</v>
      </c>
      <c r="B30" s="65" t="s">
        <v>73</v>
      </c>
      <c r="C30" s="66" t="s">
        <v>15</v>
      </c>
      <c r="D30" s="69" t="s">
        <v>117</v>
      </c>
      <c r="E30" s="34" t="s">
        <v>38</v>
      </c>
      <c r="F30" s="35" t="s">
        <v>13</v>
      </c>
      <c r="G30" s="36">
        <v>0.23760000000000001</v>
      </c>
      <c r="H30" s="37" t="s">
        <v>36</v>
      </c>
      <c r="I30" s="29"/>
      <c r="J30" s="66"/>
      <c r="K30" s="30"/>
      <c r="L30" s="54"/>
    </row>
    <row r="31" spans="1:12" ht="27.75" customHeight="1" x14ac:dyDescent="0.2">
      <c r="A31" s="98" t="s">
        <v>42</v>
      </c>
      <c r="B31" s="71" t="s">
        <v>129</v>
      </c>
      <c r="C31" s="72" t="s">
        <v>15</v>
      </c>
      <c r="D31" s="73">
        <v>3.5999999999999997E-2</v>
      </c>
      <c r="E31" s="101"/>
      <c r="F31" s="101"/>
      <c r="G31" s="101"/>
      <c r="H31" s="101"/>
      <c r="I31" s="29" t="s">
        <v>74</v>
      </c>
      <c r="J31" s="66" t="s">
        <v>3</v>
      </c>
      <c r="K31" s="70">
        <v>0.36</v>
      </c>
      <c r="L31" s="54" t="s">
        <v>114</v>
      </c>
    </row>
    <row r="32" spans="1:12" ht="78.75" customHeight="1" x14ac:dyDescent="0.2">
      <c r="A32" s="98"/>
      <c r="B32" s="71"/>
      <c r="C32" s="72"/>
      <c r="D32" s="73"/>
      <c r="E32" s="101"/>
      <c r="F32" s="101"/>
      <c r="G32" s="101"/>
      <c r="H32" s="101"/>
      <c r="I32" s="65" t="s">
        <v>75</v>
      </c>
      <c r="J32" s="66" t="s">
        <v>13</v>
      </c>
      <c r="K32" s="39">
        <f>0.030312+0.15156</f>
        <v>0.18187200000000001</v>
      </c>
      <c r="L32" s="54" t="s">
        <v>114</v>
      </c>
    </row>
    <row r="33" spans="1:12" ht="54.75" customHeight="1" x14ac:dyDescent="0.2">
      <c r="A33" s="98"/>
      <c r="B33" s="71"/>
      <c r="C33" s="72"/>
      <c r="D33" s="73"/>
      <c r="E33" s="101"/>
      <c r="F33" s="101"/>
      <c r="G33" s="101"/>
      <c r="H33" s="101"/>
      <c r="I33" s="65" t="s">
        <v>67</v>
      </c>
      <c r="J33" s="66" t="s">
        <v>16</v>
      </c>
      <c r="K33" s="70">
        <v>0.72</v>
      </c>
      <c r="L33" s="54" t="s">
        <v>114</v>
      </c>
    </row>
    <row r="34" spans="1:12" ht="25.5" x14ac:dyDescent="0.2">
      <c r="A34" s="98" t="s">
        <v>43</v>
      </c>
      <c r="B34" s="71" t="s">
        <v>76</v>
      </c>
      <c r="C34" s="72" t="s">
        <v>15</v>
      </c>
      <c r="D34" s="73">
        <v>3.5999999999999997E-2</v>
      </c>
      <c r="E34" s="102"/>
      <c r="F34" s="102"/>
      <c r="G34" s="102"/>
      <c r="H34" s="102"/>
      <c r="I34" s="29" t="s">
        <v>77</v>
      </c>
      <c r="J34" s="66" t="s">
        <v>3</v>
      </c>
      <c r="K34" s="69">
        <v>3.6720000000000002</v>
      </c>
      <c r="L34" s="54" t="s">
        <v>114</v>
      </c>
    </row>
    <row r="35" spans="1:12" ht="41.25" customHeight="1" x14ac:dyDescent="0.2">
      <c r="A35" s="98"/>
      <c r="B35" s="71"/>
      <c r="C35" s="72"/>
      <c r="D35" s="73"/>
      <c r="E35" s="102"/>
      <c r="F35" s="102"/>
      <c r="G35" s="102"/>
      <c r="H35" s="102"/>
      <c r="I35" s="65" t="s">
        <v>78</v>
      </c>
      <c r="J35" s="66" t="s">
        <v>16</v>
      </c>
      <c r="K35" s="67">
        <v>6.1199999999999997E-2</v>
      </c>
      <c r="L35" s="54" t="s">
        <v>114</v>
      </c>
    </row>
    <row r="36" spans="1:12" ht="38.25" x14ac:dyDescent="0.2">
      <c r="A36" s="68" t="s">
        <v>44</v>
      </c>
      <c r="B36" s="65" t="s">
        <v>79</v>
      </c>
      <c r="C36" s="66" t="s">
        <v>3</v>
      </c>
      <c r="D36" s="70" t="s">
        <v>128</v>
      </c>
      <c r="E36" s="20"/>
      <c r="F36" s="20"/>
      <c r="G36" s="20"/>
      <c r="H36" s="20"/>
      <c r="I36" s="20"/>
      <c r="J36" s="20"/>
      <c r="K36" s="20"/>
      <c r="L36" s="53"/>
    </row>
    <row r="37" spans="1:12" x14ac:dyDescent="0.2">
      <c r="A37" s="68" t="s">
        <v>45</v>
      </c>
      <c r="B37" s="65" t="s">
        <v>80</v>
      </c>
      <c r="C37" s="66" t="s">
        <v>3</v>
      </c>
      <c r="D37" s="70">
        <v>119.79</v>
      </c>
      <c r="E37" s="20"/>
      <c r="F37" s="20"/>
      <c r="G37" s="20"/>
      <c r="H37" s="20"/>
      <c r="I37" s="20"/>
      <c r="J37" s="20"/>
      <c r="K37" s="20"/>
      <c r="L37" s="53"/>
    </row>
    <row r="38" spans="1:12" x14ac:dyDescent="0.2">
      <c r="A38" s="98" t="s">
        <v>46</v>
      </c>
      <c r="B38" s="71" t="s">
        <v>81</v>
      </c>
      <c r="C38" s="72" t="s">
        <v>15</v>
      </c>
      <c r="D38" s="97">
        <v>1.1979</v>
      </c>
      <c r="E38" s="102"/>
      <c r="F38" s="102"/>
      <c r="G38" s="102"/>
      <c r="H38" s="102"/>
      <c r="I38" s="29" t="s">
        <v>82</v>
      </c>
      <c r="J38" s="66" t="s">
        <v>13</v>
      </c>
      <c r="K38" s="39">
        <v>3.35412E-2</v>
      </c>
      <c r="L38" s="54" t="s">
        <v>114</v>
      </c>
    </row>
    <row r="39" spans="1:12" ht="30.75" customHeight="1" x14ac:dyDescent="0.2">
      <c r="A39" s="98"/>
      <c r="B39" s="71"/>
      <c r="C39" s="72"/>
      <c r="D39" s="97"/>
      <c r="E39" s="102"/>
      <c r="F39" s="102"/>
      <c r="G39" s="102"/>
      <c r="H39" s="102"/>
      <c r="I39" s="65" t="s">
        <v>83</v>
      </c>
      <c r="J39" s="66" t="s">
        <v>13</v>
      </c>
      <c r="K39" s="39">
        <v>5.0312000000000004E-3</v>
      </c>
      <c r="L39" s="54" t="s">
        <v>114</v>
      </c>
    </row>
    <row r="40" spans="1:12" x14ac:dyDescent="0.2">
      <c r="A40" s="98" t="s">
        <v>47</v>
      </c>
      <c r="B40" s="71" t="s">
        <v>84</v>
      </c>
      <c r="C40" s="72" t="s">
        <v>15</v>
      </c>
      <c r="D40" s="97">
        <v>1.1979</v>
      </c>
      <c r="E40" s="102"/>
      <c r="F40" s="102"/>
      <c r="G40" s="102"/>
      <c r="H40" s="102"/>
      <c r="I40" s="29" t="s">
        <v>86</v>
      </c>
      <c r="J40" s="66" t="s">
        <v>13</v>
      </c>
      <c r="K40" s="38">
        <v>2.2760099999999998E-2</v>
      </c>
      <c r="L40" s="54" t="s">
        <v>114</v>
      </c>
    </row>
    <row r="41" spans="1:12" ht="30" customHeight="1" x14ac:dyDescent="0.2">
      <c r="A41" s="98" t="s">
        <v>85</v>
      </c>
      <c r="B41" s="71"/>
      <c r="C41" s="72"/>
      <c r="D41" s="97"/>
      <c r="E41" s="102"/>
      <c r="F41" s="102"/>
      <c r="G41" s="102"/>
      <c r="H41" s="102"/>
      <c r="I41" s="65" t="s">
        <v>87</v>
      </c>
      <c r="J41" s="66" t="s">
        <v>16</v>
      </c>
      <c r="K41" s="38">
        <v>9.5831999999999997</v>
      </c>
      <c r="L41" s="54" t="s">
        <v>114</v>
      </c>
    </row>
    <row r="42" spans="1:12" ht="30" customHeight="1" x14ac:dyDescent="0.2">
      <c r="A42" s="98" t="s">
        <v>48</v>
      </c>
      <c r="B42" s="71" t="s">
        <v>131</v>
      </c>
      <c r="C42" s="72" t="s">
        <v>15</v>
      </c>
      <c r="D42" s="97" t="s">
        <v>135</v>
      </c>
      <c r="E42" s="102"/>
      <c r="F42" s="102"/>
      <c r="G42" s="102"/>
      <c r="H42" s="102"/>
      <c r="I42" s="62" t="s">
        <v>133</v>
      </c>
      <c r="J42" s="63" t="s">
        <v>19</v>
      </c>
      <c r="K42" s="38">
        <v>2.6303999999999998</v>
      </c>
      <c r="L42" s="54" t="s">
        <v>114</v>
      </c>
    </row>
    <row r="43" spans="1:12" ht="19.5" customHeight="1" x14ac:dyDescent="0.2">
      <c r="A43" s="98"/>
      <c r="B43" s="71"/>
      <c r="C43" s="72"/>
      <c r="D43" s="97"/>
      <c r="E43" s="102"/>
      <c r="F43" s="102"/>
      <c r="G43" s="102"/>
      <c r="H43" s="102"/>
      <c r="I43" s="62" t="s">
        <v>33</v>
      </c>
      <c r="J43" s="63" t="s">
        <v>16</v>
      </c>
      <c r="K43" s="38">
        <v>0.16439999999999999</v>
      </c>
      <c r="L43" s="54" t="s">
        <v>114</v>
      </c>
    </row>
    <row r="44" spans="1:12" x14ac:dyDescent="0.2">
      <c r="A44" s="55" t="s">
        <v>88</v>
      </c>
      <c r="B44" s="43"/>
      <c r="C44" s="43"/>
      <c r="D44" s="43"/>
      <c r="E44" s="20"/>
      <c r="F44" s="20"/>
      <c r="G44" s="20"/>
      <c r="H44" s="20"/>
      <c r="I44" s="20"/>
      <c r="J44" s="20"/>
      <c r="K44" s="20"/>
      <c r="L44" s="53"/>
    </row>
    <row r="45" spans="1:12" ht="53.25" customHeight="1" x14ac:dyDescent="0.2">
      <c r="A45" s="68" t="s">
        <v>49</v>
      </c>
      <c r="B45" s="65" t="s">
        <v>34</v>
      </c>
      <c r="C45" s="66" t="s">
        <v>14</v>
      </c>
      <c r="D45" s="67">
        <v>1.0058</v>
      </c>
      <c r="E45" s="20"/>
      <c r="F45" s="20"/>
      <c r="G45" s="20"/>
      <c r="H45" s="20"/>
      <c r="I45" s="20"/>
      <c r="J45" s="20"/>
      <c r="K45" s="20"/>
      <c r="L45" s="53"/>
    </row>
    <row r="46" spans="1:12" ht="55.5" customHeight="1" x14ac:dyDescent="0.2">
      <c r="A46" s="68" t="s">
        <v>50</v>
      </c>
      <c r="B46" s="65" t="s">
        <v>35</v>
      </c>
      <c r="C46" s="66" t="s">
        <v>14</v>
      </c>
      <c r="D46" s="67">
        <v>1.0058</v>
      </c>
      <c r="E46" s="20"/>
      <c r="F46" s="20"/>
      <c r="G46" s="20"/>
      <c r="H46" s="20"/>
      <c r="I46" s="20"/>
      <c r="J46" s="20"/>
      <c r="K46" s="20"/>
      <c r="L46" s="53"/>
    </row>
    <row r="47" spans="1:12" ht="55.5" customHeight="1" x14ac:dyDescent="0.2">
      <c r="A47" s="68" t="s">
        <v>51</v>
      </c>
      <c r="B47" s="65" t="s">
        <v>140</v>
      </c>
      <c r="C47" s="66" t="s">
        <v>141</v>
      </c>
      <c r="D47" s="67">
        <v>1.0058</v>
      </c>
      <c r="E47" s="20"/>
      <c r="F47" s="20"/>
      <c r="G47" s="20"/>
      <c r="H47" s="20"/>
      <c r="I47" s="20"/>
      <c r="J47" s="20"/>
      <c r="K47" s="20"/>
      <c r="L47" s="53"/>
    </row>
    <row r="48" spans="1:12" ht="12.75" customHeight="1" x14ac:dyDescent="0.2">
      <c r="A48" s="56" t="s">
        <v>91</v>
      </c>
      <c r="B48" s="41"/>
      <c r="C48" s="41"/>
      <c r="D48" s="41"/>
      <c r="E48" s="20"/>
      <c r="F48" s="20"/>
      <c r="G48" s="20"/>
      <c r="H48" s="20"/>
      <c r="I48" s="20"/>
      <c r="J48" s="20"/>
      <c r="K48" s="20"/>
      <c r="L48" s="53"/>
    </row>
    <row r="49" spans="1:12" ht="42" customHeight="1" x14ac:dyDescent="0.2">
      <c r="A49" s="98" t="s">
        <v>52</v>
      </c>
      <c r="B49" s="71" t="s">
        <v>92</v>
      </c>
      <c r="C49" s="72" t="s">
        <v>93</v>
      </c>
      <c r="D49" s="73" t="s">
        <v>136</v>
      </c>
      <c r="E49" s="101"/>
      <c r="F49" s="101"/>
      <c r="G49" s="101"/>
      <c r="H49" s="101"/>
      <c r="I49" s="29" t="s">
        <v>94</v>
      </c>
      <c r="J49" s="66" t="s">
        <v>2</v>
      </c>
      <c r="K49" s="39">
        <f>0.000576+0.001152</f>
        <v>1.7279999999999999E-3</v>
      </c>
      <c r="L49" s="54" t="s">
        <v>114</v>
      </c>
    </row>
    <row r="50" spans="1:12" ht="57" customHeight="1" x14ac:dyDescent="0.2">
      <c r="A50" s="98"/>
      <c r="B50" s="71"/>
      <c r="C50" s="72"/>
      <c r="D50" s="73"/>
      <c r="E50" s="101"/>
      <c r="F50" s="101"/>
      <c r="G50" s="101"/>
      <c r="H50" s="101"/>
      <c r="I50" s="29" t="s">
        <v>95</v>
      </c>
      <c r="J50" s="66" t="s">
        <v>13</v>
      </c>
      <c r="K50" s="39">
        <f>0.002088+0.004176</f>
        <v>6.2640000000000005E-3</v>
      </c>
      <c r="L50" s="54" t="s">
        <v>114</v>
      </c>
    </row>
    <row r="51" spans="1:12" ht="25.5" x14ac:dyDescent="0.2">
      <c r="A51" s="98"/>
      <c r="B51" s="71"/>
      <c r="C51" s="72"/>
      <c r="D51" s="73"/>
      <c r="E51" s="101"/>
      <c r="F51" s="101"/>
      <c r="G51" s="101"/>
      <c r="H51" s="101"/>
      <c r="I51" s="29" t="s">
        <v>96</v>
      </c>
      <c r="J51" s="66" t="s">
        <v>3</v>
      </c>
      <c r="K51" s="67">
        <f>0.396+0.2016</f>
        <v>0.59760000000000002</v>
      </c>
      <c r="L51" s="54" t="s">
        <v>114</v>
      </c>
    </row>
    <row r="52" spans="1:12" ht="38.25" x14ac:dyDescent="0.2">
      <c r="A52" s="68" t="s">
        <v>53</v>
      </c>
      <c r="B52" s="65" t="s">
        <v>79</v>
      </c>
      <c r="C52" s="66" t="s">
        <v>3</v>
      </c>
      <c r="D52" s="70">
        <v>54.72</v>
      </c>
      <c r="E52" s="20"/>
      <c r="F52" s="20"/>
      <c r="G52" s="20"/>
      <c r="H52" s="20"/>
      <c r="I52" s="20"/>
      <c r="J52" s="20"/>
      <c r="K52" s="20"/>
      <c r="L52" s="53"/>
    </row>
    <row r="53" spans="1:12" x14ac:dyDescent="0.2">
      <c r="A53" s="68" t="s">
        <v>54</v>
      </c>
      <c r="B53" s="65" t="s">
        <v>80</v>
      </c>
      <c r="C53" s="66" t="s">
        <v>3</v>
      </c>
      <c r="D53" s="70">
        <v>54.72</v>
      </c>
      <c r="E53" s="20"/>
      <c r="F53" s="20"/>
      <c r="G53" s="20"/>
      <c r="H53" s="20"/>
      <c r="I53" s="20"/>
      <c r="J53" s="20"/>
      <c r="K53" s="20"/>
      <c r="L53" s="53"/>
    </row>
    <row r="54" spans="1:12" x14ac:dyDescent="0.2">
      <c r="A54" s="98" t="s">
        <v>55</v>
      </c>
      <c r="B54" s="71" t="s">
        <v>81</v>
      </c>
      <c r="C54" s="72" t="s">
        <v>15</v>
      </c>
      <c r="D54" s="97">
        <v>0.54720000000000002</v>
      </c>
      <c r="E54" s="102"/>
      <c r="F54" s="102"/>
      <c r="G54" s="102"/>
      <c r="H54" s="102"/>
      <c r="I54" s="29" t="s">
        <v>82</v>
      </c>
      <c r="J54" s="66" t="s">
        <v>13</v>
      </c>
      <c r="K54" s="42">
        <v>1.5321599999999999E-2</v>
      </c>
      <c r="L54" s="54" t="s">
        <v>114</v>
      </c>
    </row>
    <row r="55" spans="1:12" ht="31.5" customHeight="1" x14ac:dyDescent="0.2">
      <c r="A55" s="98"/>
      <c r="B55" s="71"/>
      <c r="C55" s="72"/>
      <c r="D55" s="97"/>
      <c r="E55" s="102"/>
      <c r="F55" s="102"/>
      <c r="G55" s="102"/>
      <c r="H55" s="102"/>
      <c r="I55" s="29" t="s">
        <v>83</v>
      </c>
      <c r="J55" s="66" t="s">
        <v>13</v>
      </c>
      <c r="K55" s="42">
        <v>2.2981999999999998E-3</v>
      </c>
      <c r="L55" s="54" t="s">
        <v>114</v>
      </c>
    </row>
    <row r="56" spans="1:12" x14ac:dyDescent="0.2">
      <c r="A56" s="98" t="s">
        <v>56</v>
      </c>
      <c r="B56" s="71" t="s">
        <v>84</v>
      </c>
      <c r="C56" s="72" t="s">
        <v>15</v>
      </c>
      <c r="D56" s="97">
        <v>0.54720000000000002</v>
      </c>
      <c r="E56" s="102"/>
      <c r="F56" s="102"/>
      <c r="G56" s="102"/>
      <c r="H56" s="102"/>
      <c r="I56" s="29" t="s">
        <v>86</v>
      </c>
      <c r="J56" s="66" t="s">
        <v>13</v>
      </c>
      <c r="K56" s="42">
        <v>1.0396799999999999E-2</v>
      </c>
      <c r="L56" s="54" t="s">
        <v>114</v>
      </c>
    </row>
    <row r="57" spans="1:12" ht="30.75" customHeight="1" x14ac:dyDescent="0.2">
      <c r="A57" s="98"/>
      <c r="B57" s="71"/>
      <c r="C57" s="72"/>
      <c r="D57" s="97"/>
      <c r="E57" s="102"/>
      <c r="F57" s="102"/>
      <c r="G57" s="102"/>
      <c r="H57" s="102"/>
      <c r="I57" s="29" t="s">
        <v>87</v>
      </c>
      <c r="J57" s="66" t="s">
        <v>16</v>
      </c>
      <c r="K57" s="67">
        <v>4.3776000000000002</v>
      </c>
      <c r="L57" s="54" t="s">
        <v>114</v>
      </c>
    </row>
    <row r="58" spans="1:12" ht="26.25" customHeight="1" x14ac:dyDescent="0.2">
      <c r="A58" s="98" t="s">
        <v>97</v>
      </c>
      <c r="B58" s="71" t="s">
        <v>131</v>
      </c>
      <c r="C58" s="72" t="s">
        <v>15</v>
      </c>
      <c r="D58" s="97" t="s">
        <v>132</v>
      </c>
      <c r="E58" s="102"/>
      <c r="F58" s="102"/>
      <c r="G58" s="102"/>
      <c r="H58" s="102"/>
      <c r="I58" s="62" t="s">
        <v>133</v>
      </c>
      <c r="J58" s="63" t="s">
        <v>19</v>
      </c>
      <c r="K58" s="64">
        <v>1.3151999999999999</v>
      </c>
      <c r="L58" s="54" t="s">
        <v>114</v>
      </c>
    </row>
    <row r="59" spans="1:12" ht="18.75" customHeight="1" x14ac:dyDescent="0.2">
      <c r="A59" s="98"/>
      <c r="B59" s="71"/>
      <c r="C59" s="72"/>
      <c r="D59" s="97"/>
      <c r="E59" s="102"/>
      <c r="F59" s="102"/>
      <c r="G59" s="102"/>
      <c r="H59" s="102"/>
      <c r="I59" s="62" t="s">
        <v>33</v>
      </c>
      <c r="J59" s="63" t="s">
        <v>16</v>
      </c>
      <c r="K59" s="64">
        <v>8.2199999999999995E-2</v>
      </c>
      <c r="L59" s="54" t="s">
        <v>114</v>
      </c>
    </row>
    <row r="60" spans="1:12" ht="12.75" customHeight="1" x14ac:dyDescent="0.2">
      <c r="A60" s="56" t="s">
        <v>130</v>
      </c>
      <c r="B60" s="41"/>
      <c r="C60" s="41"/>
      <c r="D60" s="41"/>
      <c r="E60" s="20"/>
      <c r="F60" s="20"/>
      <c r="G60" s="20"/>
      <c r="H60" s="20"/>
      <c r="I60" s="20"/>
      <c r="J60" s="20"/>
      <c r="K60" s="20"/>
      <c r="L60" s="53"/>
    </row>
    <row r="61" spans="1:12" ht="38.25" customHeight="1" x14ac:dyDescent="0.2">
      <c r="A61" s="98" t="s">
        <v>98</v>
      </c>
      <c r="B61" s="71" t="s">
        <v>101</v>
      </c>
      <c r="C61" s="72" t="s">
        <v>15</v>
      </c>
      <c r="D61" s="73" t="s">
        <v>137</v>
      </c>
      <c r="E61" s="101"/>
      <c r="F61" s="101"/>
      <c r="G61" s="101"/>
      <c r="H61" s="101"/>
      <c r="I61" s="29" t="s">
        <v>94</v>
      </c>
      <c r="J61" s="66" t="s">
        <v>2</v>
      </c>
      <c r="K61" s="103">
        <v>7.3980000000000001E-3</v>
      </c>
      <c r="L61" s="54" t="s">
        <v>114</v>
      </c>
    </row>
    <row r="62" spans="1:12" ht="58.5" customHeight="1" x14ac:dyDescent="0.2">
      <c r="A62" s="98"/>
      <c r="B62" s="71"/>
      <c r="C62" s="72"/>
      <c r="D62" s="73"/>
      <c r="E62" s="101"/>
      <c r="F62" s="101"/>
      <c r="G62" s="101"/>
      <c r="H62" s="101"/>
      <c r="I62" s="29" t="s">
        <v>95</v>
      </c>
      <c r="J62" s="66" t="s">
        <v>13</v>
      </c>
      <c r="K62" s="104">
        <v>2.877E-2</v>
      </c>
      <c r="L62" s="54" t="s">
        <v>114</v>
      </c>
    </row>
    <row r="63" spans="1:12" ht="25.5" x14ac:dyDescent="0.2">
      <c r="A63" s="98"/>
      <c r="B63" s="71"/>
      <c r="C63" s="72"/>
      <c r="D63" s="73"/>
      <c r="E63" s="101"/>
      <c r="F63" s="101"/>
      <c r="G63" s="101"/>
      <c r="H63" s="101"/>
      <c r="I63" s="29" t="s">
        <v>96</v>
      </c>
      <c r="J63" s="66" t="s">
        <v>3</v>
      </c>
      <c r="K63" s="105">
        <v>2.7948</v>
      </c>
      <c r="L63" s="54" t="s">
        <v>114</v>
      </c>
    </row>
    <row r="64" spans="1:12" ht="42" customHeight="1" x14ac:dyDescent="0.2">
      <c r="A64" s="68" t="s">
        <v>99</v>
      </c>
      <c r="B64" s="65" t="s">
        <v>64</v>
      </c>
      <c r="C64" s="66" t="s">
        <v>15</v>
      </c>
      <c r="D64" s="67" t="s">
        <v>125</v>
      </c>
      <c r="E64" s="34" t="s">
        <v>38</v>
      </c>
      <c r="F64" s="35" t="s">
        <v>13</v>
      </c>
      <c r="G64" s="36">
        <v>0.18906000000000001</v>
      </c>
      <c r="H64" s="37" t="s">
        <v>36</v>
      </c>
      <c r="I64" s="20"/>
      <c r="J64" s="20"/>
      <c r="K64" s="20"/>
      <c r="L64" s="53"/>
    </row>
    <row r="65" spans="1:12" ht="83.25" customHeight="1" x14ac:dyDescent="0.2">
      <c r="A65" s="68" t="s">
        <v>100</v>
      </c>
      <c r="B65" s="65" t="s">
        <v>102</v>
      </c>
      <c r="C65" s="66" t="s">
        <v>18</v>
      </c>
      <c r="D65" s="69">
        <v>0.27400000000000002</v>
      </c>
      <c r="E65" s="20"/>
      <c r="F65" s="20"/>
      <c r="G65" s="20"/>
      <c r="H65" s="20"/>
      <c r="I65" s="65" t="s">
        <v>103</v>
      </c>
      <c r="J65" s="66" t="s">
        <v>19</v>
      </c>
      <c r="K65" s="40">
        <v>1.6</v>
      </c>
      <c r="L65" s="54" t="s">
        <v>114</v>
      </c>
    </row>
    <row r="66" spans="1:12" ht="70.5" customHeight="1" x14ac:dyDescent="0.2">
      <c r="A66" s="68" t="s">
        <v>57</v>
      </c>
      <c r="B66" s="65" t="s">
        <v>39</v>
      </c>
      <c r="C66" s="66" t="s">
        <v>2</v>
      </c>
      <c r="D66" s="67" t="s">
        <v>134</v>
      </c>
      <c r="E66" s="20"/>
      <c r="F66" s="20"/>
      <c r="G66" s="20"/>
      <c r="H66" s="20"/>
      <c r="I66" s="65" t="s">
        <v>105</v>
      </c>
      <c r="J66" s="66" t="s">
        <v>16</v>
      </c>
      <c r="K66" s="70">
        <v>399</v>
      </c>
      <c r="L66" s="54" t="s">
        <v>114</v>
      </c>
    </row>
    <row r="67" spans="1:12" ht="93" customHeight="1" x14ac:dyDescent="0.2">
      <c r="A67" s="68" t="s">
        <v>58</v>
      </c>
      <c r="B67" s="65" t="s">
        <v>138</v>
      </c>
      <c r="C67" s="66" t="s">
        <v>15</v>
      </c>
      <c r="D67" s="67" t="s">
        <v>125</v>
      </c>
      <c r="E67" s="20"/>
      <c r="F67" s="20"/>
      <c r="G67" s="20"/>
      <c r="H67" s="20"/>
      <c r="I67" s="20"/>
      <c r="J67" s="20"/>
      <c r="K67" s="20"/>
      <c r="L67" s="53"/>
    </row>
    <row r="68" spans="1:12" ht="25.5" x14ac:dyDescent="0.2">
      <c r="A68" s="98" t="s">
        <v>59</v>
      </c>
      <c r="B68" s="71" t="s">
        <v>76</v>
      </c>
      <c r="C68" s="72" t="s">
        <v>15</v>
      </c>
      <c r="D68" s="100" t="s">
        <v>124</v>
      </c>
      <c r="E68" s="102"/>
      <c r="F68" s="102"/>
      <c r="G68" s="102"/>
      <c r="H68" s="102"/>
      <c r="I68" s="29" t="s">
        <v>77</v>
      </c>
      <c r="J68" s="66" t="s">
        <v>3</v>
      </c>
      <c r="K68" s="67">
        <v>4.0392000000000001</v>
      </c>
      <c r="L68" s="54" t="s">
        <v>114</v>
      </c>
    </row>
    <row r="69" spans="1:12" ht="41.25" customHeight="1" x14ac:dyDescent="0.2">
      <c r="A69" s="98"/>
      <c r="B69" s="71"/>
      <c r="C69" s="72"/>
      <c r="D69" s="100"/>
      <c r="E69" s="102"/>
      <c r="F69" s="102"/>
      <c r="G69" s="102"/>
      <c r="H69" s="102"/>
      <c r="I69" s="65" t="s">
        <v>78</v>
      </c>
      <c r="J69" s="66" t="s">
        <v>16</v>
      </c>
      <c r="K69" s="38">
        <v>6.7320000000000005E-2</v>
      </c>
      <c r="L69" s="54" t="s">
        <v>114</v>
      </c>
    </row>
    <row r="70" spans="1:12" ht="38.25" x14ac:dyDescent="0.2">
      <c r="A70" s="68" t="s">
        <v>60</v>
      </c>
      <c r="B70" s="65" t="s">
        <v>79</v>
      </c>
      <c r="C70" s="66" t="s">
        <v>3</v>
      </c>
      <c r="D70" s="70">
        <v>54.72</v>
      </c>
      <c r="E70" s="20"/>
      <c r="F70" s="20"/>
      <c r="G70" s="20"/>
      <c r="H70" s="20"/>
      <c r="I70" s="20"/>
      <c r="J70" s="20"/>
      <c r="K70" s="20"/>
      <c r="L70" s="53"/>
    </row>
    <row r="71" spans="1:12" x14ac:dyDescent="0.2">
      <c r="A71" s="68" t="s">
        <v>104</v>
      </c>
      <c r="B71" s="65" t="s">
        <v>80</v>
      </c>
      <c r="C71" s="66" t="s">
        <v>3</v>
      </c>
      <c r="D71" s="70">
        <v>54.72</v>
      </c>
      <c r="E71" s="20"/>
      <c r="F71" s="20"/>
      <c r="G71" s="20"/>
      <c r="H71" s="20"/>
      <c r="I71" s="20"/>
      <c r="J71" s="20"/>
      <c r="K71" s="20"/>
      <c r="L71" s="53"/>
    </row>
    <row r="72" spans="1:12" x14ac:dyDescent="0.2">
      <c r="A72" s="98" t="s">
        <v>106</v>
      </c>
      <c r="B72" s="71" t="s">
        <v>81</v>
      </c>
      <c r="C72" s="72" t="s">
        <v>15</v>
      </c>
      <c r="D72" s="97">
        <v>0.54720000000000002</v>
      </c>
      <c r="E72" s="102"/>
      <c r="F72" s="102"/>
      <c r="G72" s="102"/>
      <c r="H72" s="102"/>
      <c r="I72" s="29" t="s">
        <v>82</v>
      </c>
      <c r="J72" s="66" t="s">
        <v>13</v>
      </c>
      <c r="K72" s="42">
        <v>1.5321599999999999E-2</v>
      </c>
      <c r="L72" s="53" t="s">
        <v>114</v>
      </c>
    </row>
    <row r="73" spans="1:12" ht="30.75" customHeight="1" x14ac:dyDescent="0.2">
      <c r="A73" s="98"/>
      <c r="B73" s="71"/>
      <c r="C73" s="72"/>
      <c r="D73" s="97"/>
      <c r="E73" s="102"/>
      <c r="F73" s="102"/>
      <c r="G73" s="102"/>
      <c r="H73" s="102"/>
      <c r="I73" s="29" t="s">
        <v>83</v>
      </c>
      <c r="J73" s="66" t="s">
        <v>13</v>
      </c>
      <c r="K73" s="42">
        <v>2.2981999999999998E-3</v>
      </c>
      <c r="L73" s="54" t="s">
        <v>114</v>
      </c>
    </row>
    <row r="74" spans="1:12" x14ac:dyDescent="0.2">
      <c r="A74" s="98" t="s">
        <v>89</v>
      </c>
      <c r="B74" s="71" t="s">
        <v>84</v>
      </c>
      <c r="C74" s="72" t="s">
        <v>15</v>
      </c>
      <c r="D74" s="97">
        <v>0.54720000000000002</v>
      </c>
      <c r="E74" s="102"/>
      <c r="F74" s="102"/>
      <c r="G74" s="102"/>
      <c r="H74" s="102"/>
      <c r="I74" s="29" t="s">
        <v>86</v>
      </c>
      <c r="J74" s="66" t="s">
        <v>13</v>
      </c>
      <c r="K74" s="42">
        <v>1.0396799999999999E-2</v>
      </c>
      <c r="L74" s="54" t="s">
        <v>114</v>
      </c>
    </row>
    <row r="75" spans="1:12" ht="28.5" customHeight="1" x14ac:dyDescent="0.2">
      <c r="A75" s="98"/>
      <c r="B75" s="71"/>
      <c r="C75" s="72"/>
      <c r="D75" s="97"/>
      <c r="E75" s="102"/>
      <c r="F75" s="102"/>
      <c r="G75" s="102"/>
      <c r="H75" s="102"/>
      <c r="I75" s="29" t="s">
        <v>87</v>
      </c>
      <c r="J75" s="66" t="s">
        <v>16</v>
      </c>
      <c r="K75" s="67">
        <v>4.3776000000000002</v>
      </c>
      <c r="L75" s="54" t="s">
        <v>114</v>
      </c>
    </row>
    <row r="76" spans="1:12" ht="30.75" customHeight="1" x14ac:dyDescent="0.2">
      <c r="A76" s="98" t="s">
        <v>90</v>
      </c>
      <c r="B76" s="71" t="s">
        <v>131</v>
      </c>
      <c r="C76" s="72" t="s">
        <v>15</v>
      </c>
      <c r="D76" s="97" t="s">
        <v>132</v>
      </c>
      <c r="E76" s="102"/>
      <c r="F76" s="102"/>
      <c r="G76" s="102"/>
      <c r="H76" s="102"/>
      <c r="I76" s="62" t="s">
        <v>133</v>
      </c>
      <c r="J76" s="63" t="s">
        <v>19</v>
      </c>
      <c r="K76" s="64">
        <v>1.3151999999999999</v>
      </c>
      <c r="L76" s="54" t="s">
        <v>114</v>
      </c>
    </row>
    <row r="77" spans="1:12" ht="30.75" customHeight="1" x14ac:dyDescent="0.2">
      <c r="A77" s="98"/>
      <c r="B77" s="71"/>
      <c r="C77" s="72"/>
      <c r="D77" s="97"/>
      <c r="E77" s="102"/>
      <c r="F77" s="102"/>
      <c r="G77" s="102"/>
      <c r="H77" s="102"/>
      <c r="I77" s="62" t="s">
        <v>33</v>
      </c>
      <c r="J77" s="63" t="s">
        <v>16</v>
      </c>
      <c r="K77" s="64">
        <v>8.2199999999999995E-2</v>
      </c>
      <c r="L77" s="54" t="s">
        <v>114</v>
      </c>
    </row>
    <row r="78" spans="1:12" ht="12.75" customHeight="1" x14ac:dyDescent="0.2">
      <c r="A78" s="55" t="s">
        <v>88</v>
      </c>
      <c r="B78" s="43"/>
      <c r="C78" s="43"/>
      <c r="D78" s="43"/>
      <c r="E78" s="20"/>
      <c r="F78" s="20"/>
      <c r="G78" s="20"/>
      <c r="H78" s="20"/>
      <c r="I78" s="20"/>
      <c r="J78" s="20"/>
      <c r="K78" s="20"/>
      <c r="L78" s="53"/>
    </row>
    <row r="79" spans="1:12" ht="51" x14ac:dyDescent="0.2">
      <c r="A79" s="68" t="s">
        <v>120</v>
      </c>
      <c r="B79" s="65" t="s">
        <v>34</v>
      </c>
      <c r="C79" s="66" t="s">
        <v>14</v>
      </c>
      <c r="D79" s="38">
        <v>0.18906000000000001</v>
      </c>
      <c r="E79" s="20"/>
      <c r="F79" s="20"/>
      <c r="G79" s="20"/>
      <c r="H79" s="20"/>
      <c r="I79" s="20"/>
      <c r="J79" s="20"/>
      <c r="K79" s="20"/>
      <c r="L79" s="53"/>
    </row>
    <row r="80" spans="1:12" ht="54" customHeight="1" x14ac:dyDescent="0.2">
      <c r="A80" s="68" t="s">
        <v>142</v>
      </c>
      <c r="B80" s="65" t="s">
        <v>35</v>
      </c>
      <c r="C80" s="66" t="s">
        <v>14</v>
      </c>
      <c r="D80" s="38">
        <v>0.18906000000000001</v>
      </c>
      <c r="E80" s="20"/>
      <c r="F80" s="20"/>
      <c r="G80" s="20"/>
      <c r="H80" s="20"/>
      <c r="I80" s="20"/>
      <c r="J80" s="20"/>
      <c r="K80" s="20"/>
      <c r="L80" s="53"/>
    </row>
    <row r="81" spans="1:12" ht="55.5" customHeight="1" x14ac:dyDescent="0.2">
      <c r="A81" s="68" t="s">
        <v>143</v>
      </c>
      <c r="B81" s="65" t="s">
        <v>140</v>
      </c>
      <c r="C81" s="66" t="s">
        <v>141</v>
      </c>
      <c r="D81" s="67">
        <v>0.18906000000000001</v>
      </c>
      <c r="E81" s="20"/>
      <c r="F81" s="20"/>
      <c r="G81" s="20"/>
      <c r="H81" s="20"/>
      <c r="I81" s="20"/>
      <c r="J81" s="20"/>
      <c r="K81" s="20"/>
      <c r="L81" s="53"/>
    </row>
    <row r="82" spans="1:12" ht="12.75" customHeight="1" x14ac:dyDescent="0.2">
      <c r="A82" s="56" t="s">
        <v>107</v>
      </c>
      <c r="B82" s="41"/>
      <c r="C82" s="41"/>
      <c r="D82" s="41"/>
      <c r="E82" s="20"/>
      <c r="F82" s="20"/>
      <c r="G82" s="20"/>
      <c r="H82" s="20"/>
      <c r="I82" s="20"/>
      <c r="J82" s="20"/>
      <c r="K82" s="20"/>
      <c r="L82" s="53"/>
    </row>
    <row r="83" spans="1:12" ht="45" customHeight="1" x14ac:dyDescent="0.2">
      <c r="A83" s="107">
        <v>36</v>
      </c>
      <c r="B83" s="71" t="s">
        <v>101</v>
      </c>
      <c r="C83" s="72" t="s">
        <v>15</v>
      </c>
      <c r="D83" s="73" t="s">
        <v>137</v>
      </c>
      <c r="E83" s="101"/>
      <c r="F83" s="101"/>
      <c r="G83" s="101"/>
      <c r="H83" s="101"/>
      <c r="I83" s="29" t="s">
        <v>94</v>
      </c>
      <c r="J83" s="66" t="s">
        <v>2</v>
      </c>
      <c r="K83" s="103">
        <v>7.3980000000000001E-3</v>
      </c>
      <c r="L83" s="54" t="s">
        <v>114</v>
      </c>
    </row>
    <row r="84" spans="1:12" ht="56.25" customHeight="1" x14ac:dyDescent="0.2">
      <c r="A84" s="107"/>
      <c r="B84" s="71"/>
      <c r="C84" s="72"/>
      <c r="D84" s="73"/>
      <c r="E84" s="101"/>
      <c r="F84" s="101"/>
      <c r="G84" s="101"/>
      <c r="H84" s="101"/>
      <c r="I84" s="29" t="s">
        <v>95</v>
      </c>
      <c r="J84" s="66" t="s">
        <v>13</v>
      </c>
      <c r="K84" s="104">
        <v>2.877E-2</v>
      </c>
      <c r="L84" s="54" t="s">
        <v>114</v>
      </c>
    </row>
    <row r="85" spans="1:12" ht="28.5" customHeight="1" x14ac:dyDescent="0.2">
      <c r="A85" s="107"/>
      <c r="B85" s="71"/>
      <c r="C85" s="72"/>
      <c r="D85" s="73"/>
      <c r="E85" s="101"/>
      <c r="F85" s="101"/>
      <c r="G85" s="101"/>
      <c r="H85" s="101"/>
      <c r="I85" s="29" t="s">
        <v>96</v>
      </c>
      <c r="J85" s="66" t="s">
        <v>3</v>
      </c>
      <c r="K85" s="105">
        <v>2.7948</v>
      </c>
      <c r="L85" s="54" t="s">
        <v>114</v>
      </c>
    </row>
    <row r="86" spans="1:12" ht="43.5" customHeight="1" x14ac:dyDescent="0.2">
      <c r="A86" s="107">
        <v>37</v>
      </c>
      <c r="B86" s="71" t="s">
        <v>101</v>
      </c>
      <c r="C86" s="72" t="s">
        <v>15</v>
      </c>
      <c r="D86" s="73" t="s">
        <v>139</v>
      </c>
      <c r="E86" s="101"/>
      <c r="F86" s="101"/>
      <c r="G86" s="101"/>
      <c r="H86" s="101"/>
      <c r="I86" s="29" t="s">
        <v>94</v>
      </c>
      <c r="J86" s="66" t="s">
        <v>2</v>
      </c>
      <c r="K86" s="105">
        <v>2.7000000000000001E-3</v>
      </c>
      <c r="L86" s="54" t="s">
        <v>114</v>
      </c>
    </row>
    <row r="87" spans="1:12" ht="51.75" customHeight="1" x14ac:dyDescent="0.2">
      <c r="A87" s="107"/>
      <c r="B87" s="71"/>
      <c r="C87" s="72"/>
      <c r="D87" s="73"/>
      <c r="E87" s="101"/>
      <c r="F87" s="101"/>
      <c r="G87" s="101"/>
      <c r="H87" s="101"/>
      <c r="I87" s="29" t="s">
        <v>95</v>
      </c>
      <c r="J87" s="66" t="s">
        <v>13</v>
      </c>
      <c r="K87" s="105">
        <v>1.0500000000000001E-2</v>
      </c>
      <c r="L87" s="54" t="s">
        <v>114</v>
      </c>
    </row>
    <row r="88" spans="1:12" ht="31.5" customHeight="1" x14ac:dyDescent="0.2">
      <c r="A88" s="107"/>
      <c r="B88" s="71"/>
      <c r="C88" s="72"/>
      <c r="D88" s="73"/>
      <c r="E88" s="101"/>
      <c r="F88" s="101"/>
      <c r="G88" s="101"/>
      <c r="H88" s="101"/>
      <c r="I88" s="29" t="s">
        <v>96</v>
      </c>
      <c r="J88" s="66" t="s">
        <v>3</v>
      </c>
      <c r="K88" s="106">
        <v>1.02</v>
      </c>
      <c r="L88" s="54" t="s">
        <v>114</v>
      </c>
    </row>
    <row r="89" spans="1:12" ht="38.25" x14ac:dyDescent="0.2">
      <c r="A89" s="98" t="s">
        <v>144</v>
      </c>
      <c r="B89" s="71" t="s">
        <v>108</v>
      </c>
      <c r="C89" s="72" t="s">
        <v>15</v>
      </c>
      <c r="D89" s="73" t="s">
        <v>118</v>
      </c>
      <c r="E89" s="101"/>
      <c r="F89" s="101"/>
      <c r="G89" s="101"/>
      <c r="H89" s="101"/>
      <c r="I89" s="29" t="s">
        <v>109</v>
      </c>
      <c r="J89" s="66" t="s">
        <v>16</v>
      </c>
      <c r="K89" s="39">
        <v>2.554233</v>
      </c>
      <c r="L89" s="54" t="s">
        <v>114</v>
      </c>
    </row>
    <row r="90" spans="1:12" x14ac:dyDescent="0.2">
      <c r="A90" s="98"/>
      <c r="B90" s="71"/>
      <c r="C90" s="72"/>
      <c r="D90" s="73"/>
      <c r="E90" s="101"/>
      <c r="F90" s="101"/>
      <c r="G90" s="101"/>
      <c r="H90" s="101"/>
      <c r="I90" s="29" t="s">
        <v>33</v>
      </c>
      <c r="J90" s="66" t="s">
        <v>16</v>
      </c>
      <c r="K90" s="42">
        <v>1.0016600000000001E-2</v>
      </c>
      <c r="L90" s="54" t="s">
        <v>114</v>
      </c>
    </row>
    <row r="91" spans="1:12" ht="42.75" customHeight="1" x14ac:dyDescent="0.2">
      <c r="A91" s="98"/>
      <c r="B91" s="71"/>
      <c r="C91" s="72"/>
      <c r="D91" s="73"/>
      <c r="E91" s="101"/>
      <c r="F91" s="101"/>
      <c r="G91" s="101"/>
      <c r="H91" s="101"/>
      <c r="I91" s="65" t="s">
        <v>110</v>
      </c>
      <c r="J91" s="66" t="s">
        <v>3</v>
      </c>
      <c r="K91" s="39">
        <v>5.1585489999999998</v>
      </c>
      <c r="L91" s="54" t="s">
        <v>114</v>
      </c>
    </row>
    <row r="92" spans="1:12" ht="39" customHeight="1" x14ac:dyDescent="0.2">
      <c r="A92" s="98" t="s">
        <v>145</v>
      </c>
      <c r="B92" s="71" t="s">
        <v>111</v>
      </c>
      <c r="C92" s="72" t="s">
        <v>15</v>
      </c>
      <c r="D92" s="73" t="s">
        <v>119</v>
      </c>
      <c r="E92" s="101"/>
      <c r="F92" s="101"/>
      <c r="G92" s="101"/>
      <c r="H92" s="101"/>
      <c r="I92" s="29" t="s">
        <v>109</v>
      </c>
      <c r="J92" s="66" t="s">
        <v>16</v>
      </c>
      <c r="K92" s="42">
        <v>5.5731837999999998</v>
      </c>
      <c r="L92" s="54" t="s">
        <v>114</v>
      </c>
    </row>
    <row r="93" spans="1:12" x14ac:dyDescent="0.2">
      <c r="A93" s="98"/>
      <c r="B93" s="71" t="s">
        <v>112</v>
      </c>
      <c r="C93" s="72"/>
      <c r="D93" s="73"/>
      <c r="E93" s="101"/>
      <c r="F93" s="101"/>
      <c r="G93" s="101"/>
      <c r="H93" s="101"/>
      <c r="I93" s="29" t="s">
        <v>33</v>
      </c>
      <c r="J93" s="66" t="s">
        <v>16</v>
      </c>
      <c r="K93" s="42">
        <v>2.8876599999999999E-2</v>
      </c>
      <c r="L93" s="54" t="s">
        <v>114</v>
      </c>
    </row>
    <row r="94" spans="1:12" ht="43.5" customHeight="1" x14ac:dyDescent="0.2">
      <c r="A94" s="98"/>
      <c r="B94" s="71"/>
      <c r="C94" s="72"/>
      <c r="D94" s="73"/>
      <c r="E94" s="101"/>
      <c r="F94" s="101"/>
      <c r="G94" s="101"/>
      <c r="H94" s="101"/>
      <c r="I94" s="65" t="s">
        <v>110</v>
      </c>
      <c r="J94" s="66" t="s">
        <v>3</v>
      </c>
      <c r="K94" s="39">
        <v>14.871449</v>
      </c>
      <c r="L94" s="54" t="s">
        <v>114</v>
      </c>
    </row>
    <row r="95" spans="1:12" x14ac:dyDescent="0.2">
      <c r="A95" s="95" t="s">
        <v>88</v>
      </c>
      <c r="B95" s="96"/>
      <c r="C95" s="96"/>
      <c r="D95" s="96"/>
      <c r="E95" s="20"/>
      <c r="F95" s="20"/>
      <c r="G95" s="20"/>
      <c r="H95" s="20"/>
      <c r="I95" s="20"/>
      <c r="J95" s="20"/>
      <c r="K95" s="20"/>
      <c r="L95" s="53"/>
    </row>
    <row r="96" spans="1:12" ht="51" x14ac:dyDescent="0.2">
      <c r="A96" s="68" t="s">
        <v>146</v>
      </c>
      <c r="B96" s="65" t="s">
        <v>34</v>
      </c>
      <c r="C96" s="66" t="s">
        <v>14</v>
      </c>
      <c r="D96" s="67">
        <v>0.19059999999999999</v>
      </c>
      <c r="E96" s="20"/>
      <c r="F96" s="20"/>
      <c r="G96" s="20"/>
      <c r="H96" s="20"/>
      <c r="I96" s="20"/>
      <c r="J96" s="20"/>
      <c r="K96" s="20"/>
      <c r="L96" s="53"/>
    </row>
    <row r="97" spans="1:12" ht="57" customHeight="1" x14ac:dyDescent="0.2">
      <c r="A97" s="68" t="s">
        <v>147</v>
      </c>
      <c r="B97" s="65" t="s">
        <v>35</v>
      </c>
      <c r="C97" s="66" t="s">
        <v>14</v>
      </c>
      <c r="D97" s="67">
        <v>0.19059999999999999</v>
      </c>
      <c r="E97" s="20"/>
      <c r="F97" s="20"/>
      <c r="G97" s="20"/>
      <c r="H97" s="20"/>
      <c r="I97" s="20"/>
      <c r="J97" s="20"/>
      <c r="K97" s="20"/>
      <c r="L97" s="53"/>
    </row>
    <row r="98" spans="1:12" ht="55.5" customHeight="1" thickBot="1" x14ac:dyDescent="0.25">
      <c r="A98" s="57" t="s">
        <v>148</v>
      </c>
      <c r="B98" s="108" t="s">
        <v>140</v>
      </c>
      <c r="C98" s="58" t="s">
        <v>141</v>
      </c>
      <c r="D98" s="59">
        <v>0.19059999999999999</v>
      </c>
      <c r="E98" s="60"/>
      <c r="F98" s="60"/>
      <c r="G98" s="60"/>
      <c r="H98" s="60"/>
      <c r="I98" s="60"/>
      <c r="J98" s="60"/>
      <c r="K98" s="60"/>
      <c r="L98" s="61"/>
    </row>
    <row r="99" spans="1:12" ht="41.25" customHeight="1" x14ac:dyDescent="0.2">
      <c r="A99" s="84" t="s">
        <v>121</v>
      </c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</row>
    <row r="100" spans="1:12" ht="24" customHeight="1" x14ac:dyDescent="0.2">
      <c r="B100" s="31" t="s">
        <v>29</v>
      </c>
      <c r="C100" s="31"/>
      <c r="D100" s="1"/>
      <c r="E100" s="75" t="s">
        <v>30</v>
      </c>
      <c r="F100" s="75"/>
      <c r="H100" s="92" t="s">
        <v>127</v>
      </c>
      <c r="I100" s="92"/>
      <c r="J100" s="92"/>
      <c r="K100" s="45"/>
      <c r="L100" s="45"/>
    </row>
    <row r="101" spans="1:12" ht="32.25" customHeight="1" x14ac:dyDescent="0.2">
      <c r="B101" s="31" t="s">
        <v>122</v>
      </c>
      <c r="C101" s="31"/>
      <c r="D101" s="1"/>
      <c r="E101" s="76" t="s">
        <v>123</v>
      </c>
      <c r="F101" s="76"/>
      <c r="H101" s="92"/>
      <c r="I101" s="92"/>
      <c r="J101" s="92"/>
      <c r="K101" s="44" t="s">
        <v>126</v>
      </c>
      <c r="L101" s="33"/>
    </row>
    <row r="102" spans="1:12" ht="24" customHeight="1" x14ac:dyDescent="0.2">
      <c r="B102" s="31" t="s">
        <v>31</v>
      </c>
      <c r="C102" s="31"/>
      <c r="D102" s="32"/>
      <c r="E102" s="75" t="s">
        <v>32</v>
      </c>
      <c r="F102" s="78"/>
      <c r="H102" s="33"/>
      <c r="I102" s="33"/>
      <c r="J102" s="33"/>
      <c r="K102" s="33"/>
      <c r="L102" s="33"/>
    </row>
    <row r="104" spans="1:12" x14ac:dyDescent="0.2">
      <c r="F104" s="19"/>
    </row>
  </sheetData>
  <mergeCells count="188">
    <mergeCell ref="F76:F77"/>
    <mergeCell ref="G76:G77"/>
    <mergeCell ref="H76:H77"/>
    <mergeCell ref="A76:A77"/>
    <mergeCell ref="B76:B77"/>
    <mergeCell ref="C76:C77"/>
    <mergeCell ref="D76:D77"/>
    <mergeCell ref="E76:E77"/>
    <mergeCell ref="G58:G59"/>
    <mergeCell ref="H58:H59"/>
    <mergeCell ref="G72:G73"/>
    <mergeCell ref="H72:H73"/>
    <mergeCell ref="A74:A75"/>
    <mergeCell ref="B74:B75"/>
    <mergeCell ref="C74:C75"/>
    <mergeCell ref="D74:D75"/>
    <mergeCell ref="E74:E75"/>
    <mergeCell ref="F74:F75"/>
    <mergeCell ref="G74:G75"/>
    <mergeCell ref="H74:H75"/>
    <mergeCell ref="D72:D73"/>
    <mergeCell ref="E72:E73"/>
    <mergeCell ref="F72:F73"/>
    <mergeCell ref="G61:G63"/>
    <mergeCell ref="F92:F94"/>
    <mergeCell ref="G92:G94"/>
    <mergeCell ref="H92:H94"/>
    <mergeCell ref="A92:A94"/>
    <mergeCell ref="B92:B94"/>
    <mergeCell ref="C92:C94"/>
    <mergeCell ref="D92:D94"/>
    <mergeCell ref="E92:E94"/>
    <mergeCell ref="G89:G91"/>
    <mergeCell ref="H89:H91"/>
    <mergeCell ref="A89:A91"/>
    <mergeCell ref="B89:B91"/>
    <mergeCell ref="C89:C91"/>
    <mergeCell ref="D89:D91"/>
    <mergeCell ref="E89:E91"/>
    <mergeCell ref="F89:F91"/>
    <mergeCell ref="H61:H63"/>
    <mergeCell ref="A68:A69"/>
    <mergeCell ref="B68:B69"/>
    <mergeCell ref="C68:C69"/>
    <mergeCell ref="D68:D69"/>
    <mergeCell ref="E68:E69"/>
    <mergeCell ref="F68:F69"/>
    <mergeCell ref="G68:G69"/>
    <mergeCell ref="H68:H69"/>
    <mergeCell ref="A61:A63"/>
    <mergeCell ref="C61:C63"/>
    <mergeCell ref="D61:D63"/>
    <mergeCell ref="E61:E63"/>
    <mergeCell ref="F61:F63"/>
    <mergeCell ref="G54:G55"/>
    <mergeCell ref="H54:H55"/>
    <mergeCell ref="A56:A57"/>
    <mergeCell ref="B56:B57"/>
    <mergeCell ref="C56:C57"/>
    <mergeCell ref="D56:D57"/>
    <mergeCell ref="E56:E57"/>
    <mergeCell ref="F56:F57"/>
    <mergeCell ref="G56:G57"/>
    <mergeCell ref="H56:H57"/>
    <mergeCell ref="A54:A55"/>
    <mergeCell ref="B54:B55"/>
    <mergeCell ref="C54:C55"/>
    <mergeCell ref="D54:D55"/>
    <mergeCell ref="E54:E55"/>
    <mergeCell ref="F54:F55"/>
    <mergeCell ref="G40:G41"/>
    <mergeCell ref="H40:H41"/>
    <mergeCell ref="A49:A51"/>
    <mergeCell ref="B49:B51"/>
    <mergeCell ref="C49:C51"/>
    <mergeCell ref="D49:D51"/>
    <mergeCell ref="E49:E51"/>
    <mergeCell ref="F49:F51"/>
    <mergeCell ref="G49:G51"/>
    <mergeCell ref="H49:H51"/>
    <mergeCell ref="A40:A41"/>
    <mergeCell ref="B40:B41"/>
    <mergeCell ref="C40:C41"/>
    <mergeCell ref="D40:D41"/>
    <mergeCell ref="E40:E41"/>
    <mergeCell ref="F40:F41"/>
    <mergeCell ref="A42:A43"/>
    <mergeCell ref="B42:B43"/>
    <mergeCell ref="C42:C43"/>
    <mergeCell ref="D42:D43"/>
    <mergeCell ref="E42:E43"/>
    <mergeCell ref="F42:F43"/>
    <mergeCell ref="G42:G43"/>
    <mergeCell ref="H42:H43"/>
    <mergeCell ref="G34:G35"/>
    <mergeCell ref="H34:H35"/>
    <mergeCell ref="A38:A39"/>
    <mergeCell ref="B38:B39"/>
    <mergeCell ref="C38:C39"/>
    <mergeCell ref="D38:D39"/>
    <mergeCell ref="E38:E39"/>
    <mergeCell ref="F38:F39"/>
    <mergeCell ref="G38:G39"/>
    <mergeCell ref="H38:H39"/>
    <mergeCell ref="A34:A35"/>
    <mergeCell ref="B34:B35"/>
    <mergeCell ref="C34:C35"/>
    <mergeCell ref="D34:D35"/>
    <mergeCell ref="E34:E35"/>
    <mergeCell ref="F34:F35"/>
    <mergeCell ref="G25:G29"/>
    <mergeCell ref="H25:H29"/>
    <mergeCell ref="A31:A33"/>
    <mergeCell ref="B31:B33"/>
    <mergeCell ref="C31:C33"/>
    <mergeCell ref="D31:D33"/>
    <mergeCell ref="E31:E33"/>
    <mergeCell ref="F31:F33"/>
    <mergeCell ref="G31:G33"/>
    <mergeCell ref="H31:H33"/>
    <mergeCell ref="A25:A29"/>
    <mergeCell ref="B25:B29"/>
    <mergeCell ref="C25:C29"/>
    <mergeCell ref="D25:D29"/>
    <mergeCell ref="E25:E29"/>
    <mergeCell ref="F25:F29"/>
    <mergeCell ref="E18:E19"/>
    <mergeCell ref="F18:F19"/>
    <mergeCell ref="G18:G19"/>
    <mergeCell ref="H18:H19"/>
    <mergeCell ref="A20:A24"/>
    <mergeCell ref="B20:B24"/>
    <mergeCell ref="C20:C24"/>
    <mergeCell ref="D20:D24"/>
    <mergeCell ref="E20:E24"/>
    <mergeCell ref="F20:F24"/>
    <mergeCell ref="G20:G24"/>
    <mergeCell ref="H20:H24"/>
    <mergeCell ref="B72:B73"/>
    <mergeCell ref="C72:C73"/>
    <mergeCell ref="A72:A73"/>
    <mergeCell ref="A58:A59"/>
    <mergeCell ref="B58:B59"/>
    <mergeCell ref="C58:C59"/>
    <mergeCell ref="D58:D59"/>
    <mergeCell ref="E58:E59"/>
    <mergeCell ref="F58:F59"/>
    <mergeCell ref="B61:B63"/>
    <mergeCell ref="A3:C3"/>
    <mergeCell ref="E100:F100"/>
    <mergeCell ref="E101:F101"/>
    <mergeCell ref="I2:L2"/>
    <mergeCell ref="E102:F102"/>
    <mergeCell ref="A11:L11"/>
    <mergeCell ref="A2:C2"/>
    <mergeCell ref="A6:L6"/>
    <mergeCell ref="A8:L8"/>
    <mergeCell ref="A99:L99"/>
    <mergeCell ref="A9:L9"/>
    <mergeCell ref="A10:L10"/>
    <mergeCell ref="I13:L13"/>
    <mergeCell ref="A13:A14"/>
    <mergeCell ref="B13:B14"/>
    <mergeCell ref="C13:D13"/>
    <mergeCell ref="E13:H13"/>
    <mergeCell ref="H100:J101"/>
    <mergeCell ref="A16:D16"/>
    <mergeCell ref="A18:A19"/>
    <mergeCell ref="B18:B19"/>
    <mergeCell ref="C18:C19"/>
    <mergeCell ref="D18:D19"/>
    <mergeCell ref="A95:D95"/>
    <mergeCell ref="B83:B85"/>
    <mergeCell ref="C83:C85"/>
    <mergeCell ref="D83:D85"/>
    <mergeCell ref="E83:E85"/>
    <mergeCell ref="F83:F85"/>
    <mergeCell ref="G83:G85"/>
    <mergeCell ref="H83:H85"/>
    <mergeCell ref="A83:A85"/>
    <mergeCell ref="A86:A88"/>
    <mergeCell ref="B86:B88"/>
    <mergeCell ref="C86:C88"/>
    <mergeCell ref="D86:D88"/>
    <mergeCell ref="E86:E88"/>
    <mergeCell ref="F86:F88"/>
    <mergeCell ref="G86:G88"/>
    <mergeCell ref="H86:H88"/>
  </mergeCells>
  <pageMargins left="0.19685039370078741" right="0.23622047244094491" top="0.39370078740157483" bottom="0.37" header="0.31496062992125984" footer="0.19685039370078741"/>
  <pageSetup paperSize="9" scale="94" fitToHeight="100" orientation="landscape" r:id="rId1"/>
  <headerFooter>
    <oddFooter>&amp;R&amp;P</oddFooter>
  </headerFooter>
  <rowBreaks count="1" manualBreakCount="1">
    <brk id="2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2023-06-05T08:49:04Z</cp:lastPrinted>
  <dcterms:created xsi:type="dcterms:W3CDTF">2002-02-11T05:58:42Z</dcterms:created>
  <dcterms:modified xsi:type="dcterms:W3CDTF">2023-06-05T08:50:08Z</dcterms:modified>
</cp:coreProperties>
</file>